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yessica.fernandez\Teletrabajo\Instructivo Obras Mayores\"/>
    </mc:Choice>
  </mc:AlternateContent>
  <workbookProtection workbookAlgorithmName="SHA-512" workbookHashValue="CWAkVif8cH7oxSfVN3lbhB9dl66CZAOBGeuQjzOi5GxRlmNO8TB5RCAynaqMR4qxUnFRLOUnlg8rWDcQkWm5Wg==" workbookSaltValue="ELV22lhlnU8YpiF4jxZR1g==" workbookSpinCount="100000" lockStructure="1"/>
  <bookViews>
    <workbookView xWindow="-108" yWindow="-108" windowWidth="23256" windowHeight="12456" tabRatio="753" firstSheet="1" activeTab="1"/>
  </bookViews>
  <sheets>
    <sheet name="Certificado CE " sheetId="4" state="hidden" r:id="rId1"/>
    <sheet name="Listado" sheetId="11" r:id="rId2"/>
    <sheet name="Certificado CE" sheetId="20" r:id="rId3"/>
    <sheet name="Declaración Jurada" sheetId="32" r:id="rId4"/>
    <sheet name="Listado (Ejemplo)" sheetId="36" r:id="rId5"/>
    <sheet name="Certificado CE (Ejemplo)" sheetId="37" r:id="rId6"/>
    <sheet name="Declaración Jurada (Ejemplo)" sheetId="38" r:id="rId7"/>
    <sheet name="Certificado CE Impreso" sheetId="10" state="hidden" r:id="rId8"/>
  </sheets>
  <definedNames>
    <definedName name="_xlnm.Print_Area" localSheetId="2">'Certificado CE'!$A$1:$H$61</definedName>
    <definedName name="_xlnm.Print_Area" localSheetId="0">'Certificado CE '!$A$1:$L$62</definedName>
    <definedName name="_xlnm.Print_Area" localSheetId="5">'Certificado CE (Ejemplo)'!$A$1:$H$61</definedName>
    <definedName name="_xlnm.Print_Area" localSheetId="7">'Certificado CE Impreso'!$A$1:$L$61</definedName>
    <definedName name="_xlnm.Print_Area" localSheetId="3">'Declaración Jurada'!$A$1:$M$39</definedName>
    <definedName name="_xlnm.Print_Area" localSheetId="6">'Declaración Jurada (Ejemplo)'!$A$1:$M$39</definedName>
    <definedName name="_xlnm.Print_Area" localSheetId="1">Listado!$A$1:$L$50</definedName>
    <definedName name="_xlnm.Print_Area" localSheetId="4">'Listado (Ejemplo)'!$A$1:$L$50</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7" i="37" l="1"/>
  <c r="C57" i="20"/>
  <c r="C15" i="37" l="1"/>
  <c r="C15" i="20"/>
  <c r="G37" i="37" l="1"/>
  <c r="G37" i="20"/>
  <c r="B32" i="38" l="1"/>
  <c r="B32" i="32"/>
  <c r="C47" i="36"/>
  <c r="C47" i="11"/>
  <c r="C41" i="37"/>
  <c r="B15" i="38" l="1"/>
  <c r="B11" i="38"/>
  <c r="B9" i="38"/>
  <c r="B11" i="32"/>
  <c r="B9" i="32"/>
  <c r="C10" i="37"/>
  <c r="C8" i="37"/>
  <c r="C6" i="37"/>
  <c r="D37" i="37" s="1"/>
  <c r="C10" i="20"/>
  <c r="C8" i="20"/>
  <c r="G30" i="37"/>
  <c r="G20" i="37"/>
  <c r="G39" i="37" s="1"/>
  <c r="B14" i="38" l="1"/>
  <c r="G43" i="37"/>
  <c r="B13" i="38"/>
  <c r="B15" i="32" l="1"/>
  <c r="C41" i="20"/>
  <c r="G30" i="20" l="1"/>
  <c r="G20" i="20"/>
  <c r="C6" i="20"/>
  <c r="D37" i="20" s="1"/>
  <c r="G39" i="20" l="1"/>
  <c r="G43" i="20" s="1"/>
  <c r="B14" i="32"/>
  <c r="B13" i="32"/>
  <c r="H37" i="4" l="1"/>
  <c r="L29" i="4" l="1"/>
  <c r="L20" i="4"/>
  <c r="L36" i="4" l="1"/>
  <c r="L38" i="4" s="1"/>
</calcChain>
</file>

<file path=xl/comments1.xml><?xml version="1.0" encoding="utf-8"?>
<comments xmlns="http://schemas.openxmlformats.org/spreadsheetml/2006/main">
  <authors>
    <author>Yessica Fernandez Ojeda (DCyF)</author>
  </authors>
  <commentList>
    <comment ref="G4" authorId="0" shapeId="0">
      <text>
        <r>
          <rPr>
            <sz val="11"/>
            <color indexed="81"/>
            <rFont val="Tahoma"/>
            <family val="2"/>
          </rPr>
          <t>Ingresar fecha de emisión del Certificado.</t>
        </r>
      </text>
    </comment>
    <comment ref="G20" authorId="0" shapeId="0">
      <text>
        <r>
          <rPr>
            <sz val="11"/>
            <color indexed="81"/>
            <rFont val="Tahoma"/>
            <family val="2"/>
          </rPr>
          <t>Constituyen todos los anticipos de gasto de la empresa a realizar en el siguiente ejercicio.</t>
        </r>
      </text>
    </comment>
    <comment ref="G35" authorId="0" shapeId="0">
      <text>
        <r>
          <rPr>
            <b/>
            <sz val="11"/>
            <color indexed="81"/>
            <rFont val="Tahoma"/>
            <family val="2"/>
          </rPr>
          <t>Ingresar información en caso de:</t>
        </r>
        <r>
          <rPr>
            <sz val="11"/>
            <color indexed="81"/>
            <rFont val="Tahoma"/>
            <family val="2"/>
          </rPr>
          <t xml:space="preserve">
Los retiros del período exceden el monto comprometido como no retiro de la Declaración Jurada presentada en el período anterior. Para mayor información revisar Instructivo y Art. N°27 del Reglamento de Contratos.</t>
        </r>
      </text>
    </comment>
    <comment ref="G37" authorId="0" shapeId="0">
      <text>
        <r>
          <rPr>
            <sz val="11"/>
            <color indexed="81"/>
            <rFont val="Tahoma"/>
            <family val="2"/>
          </rPr>
          <t>Ingresar información en documento de Declaración Jurada.</t>
        </r>
      </text>
    </comment>
    <comment ref="F41" authorId="0" shapeId="0">
      <text>
        <r>
          <rPr>
            <sz val="11"/>
            <color indexed="81"/>
            <rFont val="Tahoma"/>
            <family val="2"/>
          </rPr>
          <t>Ingresar monto del valor de U.T.M. a la fecha respectiva.</t>
        </r>
      </text>
    </comment>
  </commentList>
</comments>
</file>

<file path=xl/comments2.xml><?xml version="1.0" encoding="utf-8"?>
<comments xmlns="http://schemas.openxmlformats.org/spreadsheetml/2006/main">
  <authors>
    <author>Yessica Fernandez Ojeda (DCyF)</author>
  </authors>
  <commentList>
    <comment ref="F6" authorId="0" shapeId="0">
      <text>
        <r>
          <rPr>
            <sz val="10"/>
            <color indexed="81"/>
            <rFont val="Tahoma"/>
            <family val="2"/>
          </rPr>
          <t>Ingresar Ciudad o Comuna, según corresponda.</t>
        </r>
      </text>
    </comment>
    <comment ref="H6" authorId="0" shapeId="0">
      <text>
        <r>
          <rPr>
            <sz val="10"/>
            <color indexed="81"/>
            <rFont val="Tahoma"/>
            <family val="2"/>
          </rPr>
          <t>Día</t>
        </r>
      </text>
    </comment>
    <comment ref="J6" authorId="0" shapeId="0">
      <text>
        <r>
          <rPr>
            <sz val="10"/>
            <color indexed="81"/>
            <rFont val="Tahoma"/>
            <family val="2"/>
          </rPr>
          <t>Mes</t>
        </r>
      </text>
    </comment>
    <comment ref="L6" authorId="0" shapeId="0">
      <text>
        <r>
          <rPr>
            <sz val="10"/>
            <color indexed="81"/>
            <rFont val="Tahoma"/>
            <family val="2"/>
          </rPr>
          <t>Año</t>
        </r>
      </text>
    </comment>
    <comment ref="D16" authorId="0" shapeId="0">
      <text>
        <r>
          <rPr>
            <sz val="10"/>
            <color indexed="81"/>
            <rFont val="Tahoma"/>
            <family val="2"/>
          </rPr>
          <t>Ingresar monto de compromiso de no retiros o dividendos. (en pesos)</t>
        </r>
      </text>
    </comment>
  </commentList>
</comments>
</file>

<file path=xl/comments3.xml><?xml version="1.0" encoding="utf-8"?>
<comments xmlns="http://schemas.openxmlformats.org/spreadsheetml/2006/main">
  <authors>
    <author>Yessica Fernandez Ojeda (DCyF)</author>
  </authors>
  <commentList>
    <comment ref="B14" authorId="0" shapeId="0">
      <text>
        <r>
          <rPr>
            <sz val="10"/>
            <color indexed="81"/>
            <rFont val="Tahoma"/>
            <family val="2"/>
          </rPr>
          <t>RSR informadas en Certificado CE</t>
        </r>
      </text>
    </comment>
  </commentList>
</comments>
</file>

<file path=xl/sharedStrings.xml><?xml version="1.0" encoding="utf-8"?>
<sst xmlns="http://schemas.openxmlformats.org/spreadsheetml/2006/main" count="409" uniqueCount="174">
  <si>
    <t xml:space="preserve">DECLARACIÓN JURADA NOTARIAL DE NO RETIRO </t>
  </si>
  <si>
    <t>Yo:</t>
  </si>
  <si>
    <t>INFORMACIÓN CONTRATISTA</t>
  </si>
  <si>
    <t>CÁLCULO CAPACIDAD ECONÓMICA</t>
  </si>
  <si>
    <t>=</t>
  </si>
  <si>
    <t/>
  </si>
  <si>
    <t>+</t>
  </si>
  <si>
    <t>TOTAL CAPACIDAD ECONÓMICA $</t>
  </si>
  <si>
    <t>TOTAL CAPACIDAD ECONÓMICA UTM</t>
  </si>
  <si>
    <t>(-)</t>
  </si>
  <si>
    <t>Firma y Timbre Auditoría Externa</t>
  </si>
  <si>
    <t>CERTIFICADO DE CAPACIDAD ECONÓMICA</t>
  </si>
  <si>
    <t xml:space="preserve">Patrimonio Neto </t>
  </si>
  <si>
    <t>(Razón Social)</t>
  </si>
  <si>
    <t>(+) Resultado Acumulado Ejercicios Anteriores (+/- Correcciones de Error)</t>
  </si>
  <si>
    <t>(+) Resultado del Ejercicio</t>
  </si>
  <si>
    <t>(-) Retiros o Dividendos, Cuenta Corriente Socios</t>
  </si>
  <si>
    <r>
      <t xml:space="preserve">Declaración Jurada De No Retiro </t>
    </r>
    <r>
      <rPr>
        <b/>
        <sz val="12"/>
        <rFont val="Arial"/>
        <family val="2"/>
      </rPr>
      <t>(Opcional)</t>
    </r>
  </si>
  <si>
    <t>Total Activos No Inversión (ANI)</t>
  </si>
  <si>
    <t>Total Reservas Susceptibles de Retiro (RSR)</t>
  </si>
  <si>
    <r>
      <rPr>
        <b/>
        <i/>
        <sz val="12"/>
        <color rgb="FFFF0000"/>
        <rFont val="Arial"/>
        <family val="2"/>
      </rPr>
      <t xml:space="preserve">(1) </t>
    </r>
    <r>
      <rPr>
        <i/>
        <sz val="12"/>
        <rFont val="Arial"/>
        <family val="2"/>
      </rPr>
      <t>Constituyen todos los anticipos de gasto de la empresa, tales como sueldos, honorarios, arriendos, seguros, fondos fijos, indemnización, entre otros. Se recuerda que de acuerdo a IFRS las cuentas de orden no se incluyen en el Estado de Situación Financiera.</t>
    </r>
  </si>
  <si>
    <t>:</t>
  </si>
  <si>
    <t xml:space="preserve">Valor UTM al </t>
  </si>
  <si>
    <t>FECHA ESTADOS FINANCIEROS</t>
  </si>
  <si>
    <t>AUDITOR EXTERNO</t>
  </si>
  <si>
    <t>REPRESENTANTE LEGAL</t>
  </si>
  <si>
    <t>RUT</t>
  </si>
  <si>
    <t>CONTRATISTA</t>
  </si>
  <si>
    <r>
      <rPr>
        <b/>
        <i/>
        <sz val="12"/>
        <color rgb="FFFF0000"/>
        <rFont val="Arial"/>
        <family val="2"/>
      </rPr>
      <t xml:space="preserve">(4) </t>
    </r>
    <r>
      <rPr>
        <i/>
        <sz val="12"/>
        <rFont val="Arial"/>
        <family val="2"/>
      </rPr>
      <t>Fecha de presentación de Estados Financieros</t>
    </r>
  </si>
  <si>
    <r>
      <rPr>
        <b/>
        <i/>
        <sz val="12"/>
        <color rgb="FFFF0000"/>
        <rFont val="Arial"/>
        <family val="2"/>
      </rPr>
      <t xml:space="preserve">(5) </t>
    </r>
    <r>
      <rPr>
        <i/>
        <sz val="12"/>
        <rFont val="Arial"/>
        <family val="2"/>
      </rPr>
      <t>Valor de UTM al cierre de presentación de Estados Financieros</t>
    </r>
  </si>
  <si>
    <r>
      <rPr>
        <b/>
        <i/>
        <sz val="12"/>
        <color rgb="FFFF0000"/>
        <rFont val="Arial"/>
        <family val="2"/>
      </rPr>
      <t>(3)</t>
    </r>
    <r>
      <rPr>
        <i/>
        <sz val="12"/>
        <rFont val="Arial"/>
        <family val="2"/>
      </rPr>
      <t>Es opcional y voluntaria, de acuerdo al Reglamento de Contratos en su Art. 27. Para incrementar la Capacidad Económica, el contratista se compromete notarialmente a no retirar parcial o totalmente las Reservas Susceptibles de Retiro provenientes del ejercicio anterior. El período de no retiro comprende el ejercicio siguiente a la fecha de los EEFF presentados. El monto de Declaración Jurada ingresado debe ser concordante con Certificado de Capacidad Económica presentado.</t>
    </r>
  </si>
  <si>
    <r>
      <rPr>
        <b/>
        <i/>
        <sz val="12"/>
        <color rgb="FFFF0000"/>
        <rFont val="Arial"/>
        <family val="2"/>
      </rPr>
      <t>(2)</t>
    </r>
    <r>
      <rPr>
        <i/>
        <sz val="12"/>
        <rFont val="Arial"/>
        <family val="2"/>
      </rPr>
      <t xml:space="preserve"> Tener en consideración que si las Reservas Susceptibles de Retiro (RSR) son cero o menores a cero, no se rebaja ningún monto del patrimonio, junto con lo anterior no se incluyen cuentas de Otras Reservas, como revalorizaciones, ajustes IFRS, entre otras.</t>
    </r>
  </si>
  <si>
    <t xml:space="preserve">Estado de Situación Financiera. </t>
  </si>
  <si>
    <t>Estado de Cambios en el Patrimonio.</t>
  </si>
  <si>
    <t>Estado de Flujos de Efectivo.</t>
  </si>
  <si>
    <t xml:space="preserve">Certificado de Deuda Fiscal de la Tesorería General de la República. </t>
  </si>
  <si>
    <t>Certificado de Antecedentes Laborales y Previsionales de la Dirección del Trabajo.</t>
  </si>
  <si>
    <t>Certificado de Cálculo de Capacidad Económica.</t>
  </si>
  <si>
    <r>
      <rPr>
        <b/>
        <i/>
        <sz val="12"/>
        <color rgb="FFFF0000"/>
        <rFont val="Arial"/>
        <family val="2"/>
      </rPr>
      <t xml:space="preserve">(2) </t>
    </r>
    <r>
      <rPr>
        <i/>
        <sz val="12"/>
        <rFont val="Arial"/>
        <family val="2"/>
      </rPr>
      <t>Constituyen todos los anticipos de gasto de la empresa, tales como sueldos, honorarios, arriendos, seguros, fondos fijos, indemnización, entre otros. Se recuerda que de acuerdo a IFRS las cuentas de orden no se incluyen en el Estado de Situación Financiera.</t>
    </r>
  </si>
  <si>
    <r>
      <rPr>
        <b/>
        <i/>
        <sz val="12"/>
        <color rgb="FFFF0000"/>
        <rFont val="Arial"/>
        <family val="2"/>
      </rPr>
      <t>(3)</t>
    </r>
    <r>
      <rPr>
        <i/>
        <sz val="12"/>
        <rFont val="Arial"/>
        <family val="2"/>
      </rPr>
      <t xml:space="preserve"> Tener en consideración que si las Reservas Susceptibles de Retiro (RSR) son cero o menores a cero, no se rebaja ningún monto del patrimonio, junto con lo anterior no se incluyen cuentas de Otras Reservas, como revalorizaciones, ajustes IFRS, entre otras.</t>
    </r>
  </si>
  <si>
    <r>
      <rPr>
        <b/>
        <i/>
        <sz val="12"/>
        <color rgb="FFFF0000"/>
        <rFont val="Arial"/>
        <family val="2"/>
      </rPr>
      <t>(4)</t>
    </r>
    <r>
      <rPr>
        <i/>
        <sz val="12"/>
        <rFont val="Arial"/>
        <family val="2"/>
      </rPr>
      <t>Es opcional y voluntaria, de acuerdo al Reglamento de Contratos en su Art. 27. Para incrementar la Capacidad Económica, el contratista se compromete notarialmente a no retirar parcial o totalmente las Reservas Susceptibles de Retiro provenientes del ejercicio anterior. El período de no retiro comprende el ejercicio siguiente a la fecha de los EEFF presentados. El monto de Declaración Jurada ingresado debe ser concordante con Certificado de Capacidad Económica presentado.</t>
    </r>
  </si>
  <si>
    <r>
      <rPr>
        <b/>
        <i/>
        <sz val="12"/>
        <color rgb="FFFF0000"/>
        <rFont val="Arial"/>
        <family val="2"/>
      </rPr>
      <t xml:space="preserve">(5) </t>
    </r>
    <r>
      <rPr>
        <i/>
        <sz val="12"/>
        <rFont val="Arial"/>
        <family val="2"/>
      </rPr>
      <t>Fecha de presentación de Estados Financieros</t>
    </r>
  </si>
  <si>
    <r>
      <rPr>
        <b/>
        <i/>
        <sz val="12"/>
        <color rgb="FFFF0000"/>
        <rFont val="Arial"/>
        <family val="2"/>
      </rPr>
      <t xml:space="preserve">(6) </t>
    </r>
    <r>
      <rPr>
        <i/>
        <sz val="12"/>
        <rFont val="Arial"/>
        <family val="2"/>
      </rPr>
      <t>Valor de UTM al cierre de presentación de Estados Financieros</t>
    </r>
  </si>
  <si>
    <r>
      <rPr>
        <b/>
        <i/>
        <sz val="12"/>
        <color rgb="FFFF0000"/>
        <rFont val="Arial"/>
        <family val="2"/>
      </rPr>
      <t xml:space="preserve">(1) </t>
    </r>
    <r>
      <rPr>
        <i/>
        <sz val="12"/>
        <rFont val="Arial"/>
        <family val="2"/>
      </rPr>
      <t>Debe ser concordante con el reflejado en EEFF (Estado de Situación Financiera, Estado de Cambios en el Patrimonio, Notas Explicativas) y Balance General IFRS.</t>
    </r>
  </si>
  <si>
    <t>SI</t>
  </si>
  <si>
    <t>NO</t>
  </si>
  <si>
    <t>ANTECEDENTES FINANCIEROS</t>
  </si>
  <si>
    <t xml:space="preserve">ANTECEDENTES TRIBUTARIOS </t>
  </si>
  <si>
    <t>Informe de Auditoría (Opinión de Auditoría Estados Financieros).</t>
  </si>
  <si>
    <t>(Nombre del Representante Legal)</t>
  </si>
  <si>
    <t xml:space="preserve">Estado de Resultados. </t>
  </si>
  <si>
    <t xml:space="preserve">Notas a los Estados Financieros. </t>
  </si>
  <si>
    <t>Certificado de Declaración de Renta y Formulario N° 22 respectivo.</t>
  </si>
  <si>
    <t>ANTECEDENTES DE AUDITORÍA EXTERNA</t>
  </si>
  <si>
    <t>(Día)</t>
  </si>
  <si>
    <t>(Mes)</t>
  </si>
  <si>
    <t>(Año)</t>
  </si>
  <si>
    <t>Reservas Susceptibles de Retiro (RSR)</t>
  </si>
  <si>
    <t>01</t>
  </si>
  <si>
    <t>02</t>
  </si>
  <si>
    <t>03</t>
  </si>
  <si>
    <t>04</t>
  </si>
  <si>
    <t>05</t>
  </si>
  <si>
    <t>06</t>
  </si>
  <si>
    <t>07</t>
  </si>
  <si>
    <t>08</t>
  </si>
  <si>
    <t>09</t>
  </si>
  <si>
    <t>10</t>
  </si>
  <si>
    <t>11</t>
  </si>
  <si>
    <t>12</t>
  </si>
  <si>
    <t xml:space="preserve">         + Resultado Acumulado (+/- Correcciones de Error)</t>
  </si>
  <si>
    <t>Activos de No Inversión (ANI)</t>
  </si>
  <si>
    <t>RUT Empresa:</t>
  </si>
  <si>
    <t>Representante Legal:</t>
  </si>
  <si>
    <t>Auditor Externo:</t>
  </si>
  <si>
    <t>En representación de la empresa:</t>
  </si>
  <si>
    <t>Lo anterior, a efecto que este monto sea considerado para incrementar la capacidad económica, en conformidad a lo dispuesto en el Reglamento para Contratos De Obras Públicas.</t>
  </si>
  <si>
    <t>00.000.000-0</t>
  </si>
  <si>
    <t>11.111.111-1</t>
  </si>
  <si>
    <t>Fecha de Emisión:</t>
  </si>
  <si>
    <t>s.a.</t>
  </si>
  <si>
    <t>S.A.</t>
  </si>
  <si>
    <t>SPA</t>
  </si>
  <si>
    <t xml:space="preserve"> S.A.</t>
  </si>
  <si>
    <t xml:space="preserve"> S.A. </t>
  </si>
  <si>
    <t xml:space="preserve"> SPA</t>
  </si>
  <si>
    <t xml:space="preserve"> SPA </t>
  </si>
  <si>
    <t>S.P.A.</t>
  </si>
  <si>
    <t xml:space="preserve"> S.P.A. </t>
  </si>
  <si>
    <t xml:space="preserve"> s.a.</t>
  </si>
  <si>
    <t xml:space="preserve"> s.a. </t>
  </si>
  <si>
    <t>spa</t>
  </si>
  <si>
    <t xml:space="preserve"> spa</t>
  </si>
  <si>
    <t xml:space="preserve"> spa </t>
  </si>
  <si>
    <t>s.p.a.</t>
  </si>
  <si>
    <t xml:space="preserve"> s.p.a.</t>
  </si>
  <si>
    <t xml:space="preserve"> s.p.a. </t>
  </si>
  <si>
    <t>Juan Pablo Soto Reyes</t>
  </si>
  <si>
    <t>de</t>
  </si>
  <si>
    <t>Empresa:</t>
  </si>
  <si>
    <t>LISTADO DE DOCUMENTOS ENTREGADOS PARA CÁLCULO DE CAPACIDAD ECONÓMICA</t>
  </si>
  <si>
    <t>Fecha:</t>
  </si>
  <si>
    <t xml:space="preserve">Razón Social: </t>
  </si>
  <si>
    <t>(En pesos)</t>
  </si>
  <si>
    <t>TOTAL CAPACIDAD ECONÓMICA U.T.M.</t>
  </si>
  <si>
    <t>(Ej: 11.111.111-1)</t>
  </si>
  <si>
    <t>RUT Rep. Legal:</t>
  </si>
  <si>
    <t>Auditores Consultores Ltda.</t>
  </si>
  <si>
    <t>Fondos por rendir</t>
  </si>
  <si>
    <t>,</t>
  </si>
  <si>
    <t>(en pesos)</t>
  </si>
  <si>
    <t>.</t>
  </si>
  <si>
    <t>Enero</t>
  </si>
  <si>
    <t>Febrero</t>
  </si>
  <si>
    <t>Marzo</t>
  </si>
  <si>
    <t>Abril</t>
  </si>
  <si>
    <t>Mayo</t>
  </si>
  <si>
    <t>Junio</t>
  </si>
  <si>
    <t>Julio</t>
  </si>
  <si>
    <t>Agosto</t>
  </si>
  <si>
    <t>Septiembre</t>
  </si>
  <si>
    <t>Octubre</t>
  </si>
  <si>
    <t>Noviembre</t>
  </si>
  <si>
    <t>Diciembre</t>
  </si>
  <si>
    <t>13</t>
  </si>
  <si>
    <t>14</t>
  </si>
  <si>
    <t>15</t>
  </si>
  <si>
    <t>16</t>
  </si>
  <si>
    <t>17</t>
  </si>
  <si>
    <t>18</t>
  </si>
  <si>
    <t>19</t>
  </si>
  <si>
    <t>20</t>
  </si>
  <si>
    <t>21</t>
  </si>
  <si>
    <t>22</t>
  </si>
  <si>
    <t>23</t>
  </si>
  <si>
    <t>24</t>
  </si>
  <si>
    <t>25</t>
  </si>
  <si>
    <t>26</t>
  </si>
  <si>
    <t>27</t>
  </si>
  <si>
    <t>28</t>
  </si>
  <si>
    <t>29</t>
  </si>
  <si>
    <t>30</t>
  </si>
  <si>
    <t>31</t>
  </si>
  <si>
    <t>Constructora XYZ S.A.</t>
  </si>
  <si>
    <t>La declaración jurada, se presenta dado el cumplimiento de la declaración jurada del período anterior, lo que se sustenta en los documentos presentados.</t>
  </si>
  <si>
    <t>Balance Tributario. (Si aplica)</t>
  </si>
  <si>
    <t>Hoja de Conciliación Resultado Tributario y Resultado Financiero. (Si aplica)</t>
  </si>
  <si>
    <t>Declaración Jurada de No Retiro legalizada ante Notario. (Opcional)</t>
  </si>
  <si>
    <t xml:space="preserve"> sa</t>
  </si>
  <si>
    <t xml:space="preserve"> SA</t>
  </si>
  <si>
    <t xml:space="preserve"> SA </t>
  </si>
  <si>
    <t xml:space="preserve"> sa </t>
  </si>
  <si>
    <t>Declaración Jurada de no retiro (Opcional)</t>
  </si>
  <si>
    <t xml:space="preserve">En </t>
  </si>
  <si>
    <t xml:space="preserve"> </t>
  </si>
  <si>
    <t>Art. N°39 Reglamento Para Contratos De Obras Públicas: cualquier irregularidad en cuanto a la veracidad y autenticidad de los antecedentes presentados, será causal suficiente para rechazar su inscripción o modificación.</t>
  </si>
  <si>
    <t xml:space="preserve">Este documento debe ser completado y firmado por representante legal, con el fin de entregar su versión escaneada en el proceso de capacidad económica. Se deben llenar sólo las celdas en color, el resto de celdas se completan automáticamente.
</t>
  </si>
  <si>
    <t>Sueldos anticipados</t>
  </si>
  <si>
    <t>Santiago</t>
  </si>
  <si>
    <t xml:space="preserve">Este documento debe ser llenado y firmado por representante legal, con el fin de entregar su versión escaneada en el proceso de capacidad económica, una vez formalizado ante notario. Se deben llenar sólo las celdas en color.
</t>
  </si>
  <si>
    <t>Este documento debe ser llenado y firmado por representante legal, con el fin de entregar su versión escaneada en el proceso de capacidad económica, una vez formalizado ante notario. Se deben llenar sólo las celdas en color.</t>
  </si>
  <si>
    <t>Fecha EEFF:</t>
  </si>
  <si>
    <t>(*) El Certificado de Capacidad Económica debe ser emitido y firmado por auditores externos con inscripción vigente en la Comisión para el Mercado Financiero (CMF). En el caso de empresas auditoras, se debe señalar el nombre del fimante, quien debe estar inscrito en "Firmas Autorizadas" y/o "Identificación del personal" de la empresa, en el registro de la CMF.</t>
  </si>
  <si>
    <t>Las descripciones de cada uno de los conceptos indicados en este Certificado para el cálculo de Capacidad Económica, se encuentran debidamente estipuladas en el "Instructivo Capacidad Económica".</t>
  </si>
  <si>
    <t>Lo anterior, en virtud de lo dispuesto en Art. N° 15 y Art. N° 27 del Reglamento para Contratos de Obras Públicas, Decreto N° 75 de 2004, y el "Instructivo Capacidad Económica".</t>
  </si>
  <si>
    <t>En conformidad con lo establecido en el Art. N° 27 del Reglamento para Contratos de Obras Públicas, la presente declaración será válida una vez legalizada ante notario y autorizada por el Acta de la Junta de Accionistas pertinente, en los casos de las empresas con personalidad jurídica S.A. o SpA.</t>
  </si>
  <si>
    <t>OTROS DOCUMENTOS</t>
  </si>
  <si>
    <t>Este documento debe ser completado y firmado por auditoría externa, con el fin de entregar su versión escaneada en el proceso de capacidad económica. Se deben llenar sólo las celdas en color, el resto de celdas se completa automáticamente.</t>
  </si>
  <si>
    <t>Balance General de 8 columnas (NIIF).</t>
  </si>
  <si>
    <t>Hago entrega de los siguientes documentos requeridos por el "Instructivo Capacidad Económica", en representación de:</t>
  </si>
  <si>
    <t>Acta de la Junta de Accionistas de compromiso de no retiros. (S.A. y SpA). (Si aplica)</t>
  </si>
  <si>
    <t xml:space="preserve">         + Resultado del período</t>
  </si>
  <si>
    <t xml:space="preserve">         – Retiros o Dividendos del período</t>
  </si>
  <si>
    <t>Rebaja por exceso de retiros o dividendos (sólo si aplica)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</si>
</sst>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 &quot;$&quot;* #,##0_ ;_ &quot;$&quot;* \-#,##0_ ;_ &quot;$&quot;* &quot;-&quot;_ ;_ @_ "/>
    <numFmt numFmtId="41" formatCode="_ * #,##0_ ;_ * \-#,##0_ ;_ * &quot;-&quot;_ ;_ @_ "/>
    <numFmt numFmtId="164" formatCode="_-* #,##0_-;\-* #,##0_-;_-* &quot;-&quot;_-;_-@_-"/>
    <numFmt numFmtId="165" formatCode="_-&quot;$&quot;\ * #,##0.00_-;\-&quot;$&quot;\ * #,##0.00_-;_-&quot;$&quot;\ * &quot;-&quot;??_-;_-@_-"/>
    <numFmt numFmtId="166" formatCode="_-* #,##0.00_-;\-* #,##0.00_-;_-* &quot;-&quot;??_-;_-@_-"/>
    <numFmt numFmtId="167" formatCode="\(0\)"/>
    <numFmt numFmtId="168" formatCode="_-&quot;$&quot;\ * #,##0_-;\-&quot;$&quot;\ * #,##0_-;_-&quot;$&quot;\ * &quot;-&quot;??_-;_-@_-"/>
    <numFmt numFmtId="169" formatCode="_-* #,##0_-;\-* #,##0_-;_-* &quot;-&quot;??_-;_-@_-"/>
  </numFmts>
  <fonts count="42" x14ac:knownFonts="1">
    <font>
      <sz val="11"/>
      <color theme="1"/>
      <name val="Calibri"/>
      <family val="2"/>
      <scheme val="minor"/>
    </font>
    <font>
      <sz val="11"/>
      <color theme="1"/>
      <name val="Calibri"/>
      <family val="2"/>
      <scheme val="minor"/>
    </font>
    <font>
      <sz val="10"/>
      <name val="Arial"/>
      <family val="2"/>
    </font>
    <font>
      <sz val="8"/>
      <name val="Arial"/>
      <family val="2"/>
    </font>
    <font>
      <b/>
      <sz val="12"/>
      <name val="Arial"/>
      <family val="2"/>
    </font>
    <font>
      <b/>
      <sz val="10"/>
      <name val="Arial"/>
      <family val="2"/>
    </font>
    <font>
      <sz val="16"/>
      <name val="Arial"/>
      <family val="2"/>
    </font>
    <font>
      <sz val="11"/>
      <color theme="1"/>
      <name val="Arial"/>
      <family val="2"/>
    </font>
    <font>
      <b/>
      <sz val="18"/>
      <name val="Arial"/>
      <family val="2"/>
    </font>
    <font>
      <b/>
      <sz val="16"/>
      <name val="Arial"/>
      <family val="2"/>
    </font>
    <font>
      <i/>
      <sz val="12"/>
      <name val="Arial"/>
      <family val="2"/>
    </font>
    <font>
      <b/>
      <i/>
      <sz val="12"/>
      <color rgb="FFFF0000"/>
      <name val="Arial"/>
      <family val="2"/>
    </font>
    <font>
      <b/>
      <sz val="20"/>
      <name val="Arial"/>
      <family val="2"/>
    </font>
    <font>
      <b/>
      <sz val="24"/>
      <name val="Arial"/>
      <family val="2"/>
    </font>
    <font>
      <sz val="16"/>
      <color theme="1"/>
      <name val="Arial"/>
      <family val="2"/>
    </font>
    <font>
      <sz val="13"/>
      <name val="Arial"/>
      <family val="2"/>
    </font>
    <font>
      <b/>
      <i/>
      <sz val="9"/>
      <color rgb="FFFF0000"/>
      <name val="Arial"/>
      <family val="2"/>
    </font>
    <font>
      <sz val="18"/>
      <color theme="1"/>
      <name val="Arial"/>
      <family val="2"/>
    </font>
    <font>
      <sz val="18"/>
      <name val="Arial"/>
      <family val="2"/>
    </font>
    <font>
      <b/>
      <sz val="16"/>
      <color theme="1"/>
      <name val="Arial"/>
      <family val="2"/>
    </font>
    <font>
      <i/>
      <sz val="12"/>
      <color rgb="FFFF0000"/>
      <name val="Arial"/>
      <family val="2"/>
    </font>
    <font>
      <b/>
      <sz val="14"/>
      <name val="Arial"/>
      <family val="2"/>
    </font>
    <font>
      <sz val="15"/>
      <name val="Arial"/>
      <family val="2"/>
    </font>
    <font>
      <b/>
      <sz val="9"/>
      <name val="Arial"/>
      <family val="2"/>
    </font>
    <font>
      <sz val="10"/>
      <color theme="1"/>
      <name val="Arial"/>
      <family val="2"/>
    </font>
    <font>
      <sz val="11"/>
      <name val="Arial"/>
      <family val="2"/>
    </font>
    <font>
      <i/>
      <sz val="11"/>
      <color theme="1"/>
      <name val="Arial"/>
      <family val="2"/>
    </font>
    <font>
      <i/>
      <sz val="11"/>
      <name val="Arial"/>
      <family val="2"/>
    </font>
    <font>
      <sz val="10"/>
      <color indexed="81"/>
      <name val="Tahoma"/>
      <family val="2"/>
    </font>
    <font>
      <b/>
      <sz val="12"/>
      <color theme="1"/>
      <name val="Arial"/>
      <family val="2"/>
    </font>
    <font>
      <b/>
      <sz val="11"/>
      <name val="Arial"/>
      <family val="2"/>
    </font>
    <font>
      <sz val="11"/>
      <color indexed="81"/>
      <name val="Tahoma"/>
      <family val="2"/>
    </font>
    <font>
      <b/>
      <sz val="11"/>
      <color indexed="81"/>
      <name val="Tahoma"/>
      <family val="2"/>
    </font>
    <font>
      <b/>
      <u/>
      <sz val="11"/>
      <name val="Arial"/>
      <family val="2"/>
    </font>
    <font>
      <sz val="12"/>
      <color indexed="8"/>
      <name val="Arial"/>
      <family val="2"/>
    </font>
    <font>
      <sz val="12"/>
      <name val="Arial"/>
      <family val="2"/>
    </font>
    <font>
      <b/>
      <sz val="13"/>
      <color indexed="8"/>
      <name val="Arial"/>
      <family val="2"/>
    </font>
    <font>
      <sz val="13"/>
      <color theme="1"/>
      <name val="Arial"/>
      <family val="2"/>
    </font>
    <font>
      <b/>
      <sz val="13"/>
      <name val="Arial"/>
      <family val="2"/>
    </font>
    <font>
      <i/>
      <sz val="13"/>
      <name val="Arial"/>
      <family val="2"/>
    </font>
    <font>
      <i/>
      <sz val="13"/>
      <color theme="1"/>
      <name val="Arial"/>
      <family val="2"/>
    </font>
    <font>
      <i/>
      <sz val="13"/>
      <color rgb="FFFF000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4" tint="0.79998168889431442"/>
        <bgColor indexed="64"/>
      </patternFill>
    </fill>
  </fills>
  <borders count="3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0">
    <xf numFmtId="0" fontId="0" fillId="0" borderId="0"/>
    <xf numFmtId="166" fontId="1" fillId="0" borderId="0" applyFont="0" applyFill="0" applyBorder="0" applyAlignment="0" applyProtection="0"/>
    <xf numFmtId="0" fontId="2" fillId="0" borderId="0"/>
    <xf numFmtId="0" fontId="1" fillId="0" borderId="0"/>
    <xf numFmtId="166"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cellStyleXfs>
  <cellXfs count="309">
    <xf numFmtId="0" fontId="0" fillId="0" borderId="0" xfId="0"/>
    <xf numFmtId="0" fontId="6" fillId="0" borderId="11" xfId="2" applyFont="1" applyBorder="1" applyAlignment="1" applyProtection="1">
      <alignment horizontal="right" vertical="center"/>
      <protection locked="0"/>
    </xf>
    <xf numFmtId="0" fontId="3" fillId="0" borderId="11" xfId="2" applyFont="1" applyBorder="1" applyAlignment="1" applyProtection="1">
      <alignment vertical="center"/>
      <protection locked="0"/>
    </xf>
    <xf numFmtId="0" fontId="2" fillId="0" borderId="0" xfId="2" applyAlignment="1">
      <alignment horizontal="left" vertical="center"/>
    </xf>
    <xf numFmtId="0" fontId="2" fillId="0" borderId="0" xfId="2" applyAlignment="1" applyProtection="1">
      <alignment horizontal="left" vertical="center"/>
      <protection locked="0"/>
    </xf>
    <xf numFmtId="0" fontId="2" fillId="0" borderId="0" xfId="2" quotePrefix="1" applyAlignment="1" applyProtection="1">
      <alignment horizontal="left" vertical="center"/>
      <protection locked="0"/>
    </xf>
    <xf numFmtId="0" fontId="4" fillId="0" borderId="0" xfId="2" applyFont="1" applyAlignment="1" applyProtection="1">
      <alignment horizontal="center" vertical="center"/>
      <protection locked="0"/>
    </xf>
    <xf numFmtId="0" fontId="4" fillId="0" borderId="11" xfId="2" applyFont="1" applyBorder="1" applyAlignment="1" applyProtection="1">
      <alignment horizontal="center" vertical="center"/>
      <protection locked="0"/>
    </xf>
    <xf numFmtId="0" fontId="5" fillId="0" borderId="18" xfId="2" applyFont="1" applyBorder="1" applyAlignment="1" applyProtection="1">
      <alignment vertical="center"/>
      <protection locked="0"/>
    </xf>
    <xf numFmtId="0" fontId="6" fillId="0" borderId="11" xfId="2" applyFont="1" applyBorder="1" applyAlignment="1" applyProtection="1">
      <alignment horizontal="center" vertical="center"/>
      <protection locked="0"/>
    </xf>
    <xf numFmtId="0" fontId="7" fillId="0" borderId="0" xfId="0" applyFont="1" applyAlignment="1">
      <alignment vertical="center"/>
    </xf>
    <xf numFmtId="0" fontId="7" fillId="0" borderId="5" xfId="0" applyFont="1" applyBorder="1" applyAlignment="1">
      <alignment vertical="center"/>
    </xf>
    <xf numFmtId="0" fontId="7" fillId="0" borderId="19" xfId="0" applyFont="1" applyBorder="1" applyAlignment="1">
      <alignment vertical="center"/>
    </xf>
    <xf numFmtId="169" fontId="7" fillId="0" borderId="0" xfId="1" applyNumberFormat="1" applyFont="1" applyAlignment="1">
      <alignment vertical="center"/>
    </xf>
    <xf numFmtId="169" fontId="7" fillId="0" borderId="0" xfId="1" applyNumberFormat="1" applyFont="1" applyFill="1" applyAlignment="1">
      <alignment vertical="center"/>
    </xf>
    <xf numFmtId="169" fontId="7" fillId="0" borderId="0" xfId="1" applyNumberFormat="1" applyFont="1" applyFill="1" applyBorder="1" applyAlignment="1">
      <alignment vertical="center"/>
    </xf>
    <xf numFmtId="0" fontId="8" fillId="0" borderId="11" xfId="2" applyFont="1" applyBorder="1" applyAlignment="1" applyProtection="1">
      <alignment vertical="center"/>
      <protection locked="0"/>
    </xf>
    <xf numFmtId="0" fontId="9" fillId="0" borderId="0" xfId="2" quotePrefix="1" applyFont="1" applyAlignment="1" applyProtection="1">
      <alignment vertical="center"/>
      <protection locked="0"/>
    </xf>
    <xf numFmtId="169" fontId="9" fillId="0" borderId="0" xfId="1" applyNumberFormat="1" applyFont="1" applyBorder="1" applyAlignment="1" applyProtection="1">
      <alignment vertical="center"/>
      <protection locked="0"/>
    </xf>
    <xf numFmtId="169" fontId="6" fillId="0" borderId="8" xfId="1" applyNumberFormat="1" applyFont="1" applyFill="1" applyBorder="1" applyAlignment="1" applyProtection="1">
      <alignment vertical="center"/>
    </xf>
    <xf numFmtId="169" fontId="9" fillId="0" borderId="0" xfId="1" applyNumberFormat="1" applyFont="1" applyBorder="1" applyAlignment="1" applyProtection="1">
      <alignment horizontal="right" vertical="center"/>
      <protection locked="0"/>
    </xf>
    <xf numFmtId="169" fontId="6" fillId="0" borderId="8" xfId="1" applyNumberFormat="1" applyFont="1" applyBorder="1" applyAlignment="1" applyProtection="1">
      <alignment vertical="center"/>
    </xf>
    <xf numFmtId="169" fontId="9" fillId="0" borderId="0" xfId="1" applyNumberFormat="1" applyFont="1" applyFill="1" applyBorder="1" applyAlignment="1" applyProtection="1">
      <alignment vertical="center"/>
      <protection locked="0"/>
    </xf>
    <xf numFmtId="0" fontId="9" fillId="0" borderId="0" xfId="2" applyFont="1" applyAlignment="1" applyProtection="1">
      <alignment vertical="center"/>
      <protection locked="0"/>
    </xf>
    <xf numFmtId="169" fontId="6" fillId="0" borderId="8" xfId="1" applyNumberFormat="1" applyFont="1" applyFill="1" applyBorder="1" applyAlignment="1" applyProtection="1">
      <alignment vertical="center"/>
      <protection locked="0"/>
    </xf>
    <xf numFmtId="169" fontId="6" fillId="0" borderId="15" xfId="1" applyNumberFormat="1" applyFont="1" applyBorder="1" applyAlignment="1" applyProtection="1">
      <alignment vertical="center"/>
      <protection locked="0"/>
    </xf>
    <xf numFmtId="0" fontId="9" fillId="2" borderId="0" xfId="2" quotePrefix="1" applyFont="1" applyFill="1" applyAlignment="1" applyProtection="1">
      <alignment horizontal="left" vertical="center"/>
      <protection locked="0"/>
    </xf>
    <xf numFmtId="169" fontId="9" fillId="2" borderId="0" xfId="1" applyNumberFormat="1" applyFont="1" applyFill="1" applyBorder="1" applyAlignment="1" applyProtection="1">
      <alignment vertical="center"/>
      <protection locked="0"/>
    </xf>
    <xf numFmtId="169" fontId="9" fillId="2" borderId="0" xfId="1" applyNumberFormat="1" applyFont="1" applyFill="1" applyBorder="1" applyAlignment="1" applyProtection="1">
      <alignment horizontal="right" vertical="center"/>
      <protection locked="0"/>
    </xf>
    <xf numFmtId="0" fontId="9" fillId="0" borderId="0" xfId="2" applyFont="1" applyAlignment="1" applyProtection="1">
      <alignment horizontal="right" vertical="center"/>
      <protection locked="0"/>
    </xf>
    <xf numFmtId="169" fontId="6" fillId="4" borderId="4" xfId="1" applyNumberFormat="1" applyFont="1" applyFill="1" applyBorder="1" applyAlignment="1" applyProtection="1">
      <alignment vertical="center"/>
    </xf>
    <xf numFmtId="0" fontId="9" fillId="0" borderId="0" xfId="2" quotePrefix="1" applyFont="1" applyAlignment="1" applyProtection="1">
      <alignment horizontal="left" vertical="center"/>
      <protection locked="0"/>
    </xf>
    <xf numFmtId="169" fontId="9" fillId="0" borderId="0" xfId="1" applyNumberFormat="1" applyFont="1" applyFill="1" applyBorder="1" applyAlignment="1" applyProtection="1">
      <alignment horizontal="right" vertical="center"/>
      <protection locked="0"/>
    </xf>
    <xf numFmtId="169" fontId="6" fillId="0" borderId="8" xfId="1" applyNumberFormat="1" applyFont="1" applyFill="1" applyBorder="1" applyAlignment="1" applyProtection="1">
      <alignment horizontal="center" vertical="center"/>
    </xf>
    <xf numFmtId="0" fontId="9" fillId="0" borderId="0" xfId="2" quotePrefix="1" applyFont="1" applyAlignment="1" applyProtection="1">
      <alignment horizontal="center" vertical="center"/>
      <protection locked="0"/>
    </xf>
    <xf numFmtId="0" fontId="4" fillId="0" borderId="24" xfId="2" applyFont="1" applyBorder="1" applyAlignment="1" applyProtection="1">
      <alignment horizontal="center" vertical="center"/>
      <protection locked="0"/>
    </xf>
    <xf numFmtId="0" fontId="4" fillId="0" borderId="8" xfId="2" applyFont="1" applyBorder="1" applyAlignment="1" applyProtection="1">
      <alignment horizontal="center" vertical="center"/>
      <protection locked="0"/>
    </xf>
    <xf numFmtId="0" fontId="15" fillId="0" borderId="0" xfId="2" quotePrefix="1" applyFont="1" applyAlignment="1" applyProtection="1">
      <alignment vertical="center"/>
      <protection locked="0"/>
    </xf>
    <xf numFmtId="0" fontId="6" fillId="0" borderId="0" xfId="2" quotePrefix="1" applyFont="1" applyAlignment="1" applyProtection="1">
      <alignment vertical="center"/>
      <protection locked="0"/>
    </xf>
    <xf numFmtId="169" fontId="9" fillId="5" borderId="0" xfId="1" applyNumberFormat="1" applyFont="1" applyFill="1" applyBorder="1" applyAlignment="1" applyProtection="1">
      <alignment vertical="center"/>
      <protection locked="0"/>
    </xf>
    <xf numFmtId="167" fontId="16" fillId="0" borderId="11" xfId="0" applyNumberFormat="1" applyFont="1" applyBorder="1" applyAlignment="1">
      <alignment horizontal="right" vertical="center" wrapText="1"/>
    </xf>
    <xf numFmtId="0" fontId="14" fillId="0" borderId="5" xfId="0" applyFont="1" applyBorder="1" applyAlignment="1">
      <alignment vertical="center"/>
    </xf>
    <xf numFmtId="169" fontId="9" fillId="0" borderId="5" xfId="1" applyNumberFormat="1" applyFont="1" applyFill="1" applyBorder="1" applyAlignment="1" applyProtection="1">
      <alignment horizontal="center" vertical="center"/>
      <protection locked="0"/>
    </xf>
    <xf numFmtId="0" fontId="10" fillId="0" borderId="11" xfId="2" quotePrefix="1" applyFont="1" applyBorder="1" applyAlignment="1" applyProtection="1">
      <alignment horizontal="left" vertical="justify" wrapText="1"/>
      <protection locked="0"/>
    </xf>
    <xf numFmtId="0" fontId="10" fillId="0" borderId="0" xfId="2" quotePrefix="1" applyFont="1" applyAlignment="1" applyProtection="1">
      <alignment horizontal="left" vertical="justify" wrapText="1"/>
      <protection locked="0"/>
    </xf>
    <xf numFmtId="0" fontId="10" fillId="0" borderId="8" xfId="2" quotePrefix="1" applyFont="1" applyBorder="1" applyAlignment="1" applyProtection="1">
      <alignment horizontal="left" vertical="justify" wrapText="1"/>
      <protection locked="0"/>
    </xf>
    <xf numFmtId="0" fontId="10" fillId="0" borderId="11" xfId="2" quotePrefix="1" applyFont="1" applyBorder="1" applyAlignment="1" applyProtection="1">
      <alignment horizontal="left" vertical="justify"/>
      <protection locked="0"/>
    </xf>
    <xf numFmtId="0" fontId="10" fillId="0" borderId="0" xfId="2" quotePrefix="1" applyFont="1" applyAlignment="1" applyProtection="1">
      <alignment horizontal="left" vertical="justify"/>
      <protection locked="0"/>
    </xf>
    <xf numFmtId="0" fontId="10" fillId="0" borderId="8" xfId="2" quotePrefix="1" applyFont="1" applyBorder="1" applyAlignment="1" applyProtection="1">
      <alignment horizontal="left" vertical="justify"/>
      <protection locked="0"/>
    </xf>
    <xf numFmtId="0" fontId="8" fillId="0" borderId="0" xfId="2" applyFont="1" applyAlignment="1" applyProtection="1">
      <alignment horizontal="center" vertical="center"/>
      <protection locked="0"/>
    </xf>
    <xf numFmtId="0" fontId="17" fillId="0" borderId="0" xfId="0" applyFont="1" applyAlignment="1">
      <alignment vertical="center"/>
    </xf>
    <xf numFmtId="0" fontId="17" fillId="0" borderId="8" xfId="0" applyFont="1" applyBorder="1" applyAlignment="1">
      <alignment vertical="center"/>
    </xf>
    <xf numFmtId="0" fontId="18" fillId="0" borderId="0" xfId="2" quotePrefix="1" applyFont="1" applyAlignment="1" applyProtection="1">
      <alignment horizontal="left" vertical="center"/>
      <protection locked="0"/>
    </xf>
    <xf numFmtId="0" fontId="18" fillId="0" borderId="0" xfId="2" applyFont="1" applyAlignment="1">
      <alignment horizontal="left" vertical="center"/>
    </xf>
    <xf numFmtId="0" fontId="17" fillId="0" borderId="0" xfId="0" applyFont="1" applyAlignment="1">
      <alignment horizontal="left" vertical="center"/>
    </xf>
    <xf numFmtId="0" fontId="17" fillId="0" borderId="8" xfId="0" applyFont="1" applyBorder="1" applyAlignment="1">
      <alignment horizontal="left" vertical="center"/>
    </xf>
    <xf numFmtId="0" fontId="18" fillId="0" borderId="0" xfId="2" applyFont="1" applyAlignment="1" applyProtection="1">
      <alignment horizontal="left" vertical="center"/>
      <protection locked="0"/>
    </xf>
    <xf numFmtId="169" fontId="6" fillId="4" borderId="4" xfId="1" applyNumberFormat="1" applyFont="1" applyFill="1" applyBorder="1" applyAlignment="1" applyProtection="1">
      <alignment vertical="center"/>
      <protection locked="0"/>
    </xf>
    <xf numFmtId="169" fontId="9" fillId="2" borderId="7" xfId="1" applyNumberFormat="1" applyFont="1" applyFill="1" applyBorder="1" applyAlignment="1" applyProtection="1">
      <alignment vertical="center"/>
    </xf>
    <xf numFmtId="169" fontId="19" fillId="0" borderId="8" xfId="1" applyNumberFormat="1" applyFont="1" applyBorder="1" applyAlignment="1">
      <alignment vertical="center"/>
    </xf>
    <xf numFmtId="2" fontId="9" fillId="2" borderId="7" xfId="1" applyNumberFormat="1" applyFont="1" applyFill="1" applyBorder="1" applyAlignment="1" applyProtection="1">
      <alignment vertical="center"/>
    </xf>
    <xf numFmtId="169" fontId="9" fillId="0" borderId="16" xfId="1" applyNumberFormat="1" applyFont="1" applyBorder="1" applyAlignment="1" applyProtection="1">
      <alignment vertical="center"/>
    </xf>
    <xf numFmtId="169" fontId="9" fillId="4" borderId="16" xfId="1" applyNumberFormat="1" applyFont="1" applyFill="1" applyBorder="1" applyAlignment="1" applyProtection="1">
      <alignment vertical="center"/>
    </xf>
    <xf numFmtId="14" fontId="8" fillId="0" borderId="0" xfId="2" applyNumberFormat="1" applyFont="1" applyAlignment="1" applyProtection="1">
      <alignment horizontal="left" vertical="center"/>
      <protection locked="0"/>
    </xf>
    <xf numFmtId="169" fontId="9" fillId="0" borderId="16" xfId="1" applyNumberFormat="1" applyFont="1" applyBorder="1" applyAlignment="1" applyProtection="1">
      <alignment horizontal="left" vertical="center"/>
    </xf>
    <xf numFmtId="169" fontId="6" fillId="5" borderId="0" xfId="1" applyNumberFormat="1" applyFont="1" applyFill="1" applyBorder="1" applyAlignment="1" applyProtection="1">
      <alignment vertical="center"/>
      <protection locked="0"/>
    </xf>
    <xf numFmtId="14" fontId="9" fillId="0" borderId="7" xfId="2" applyNumberFormat="1" applyFont="1" applyBorder="1" applyAlignment="1" applyProtection="1">
      <alignment horizontal="center" vertical="center"/>
      <protection locked="0"/>
    </xf>
    <xf numFmtId="167" fontId="16" fillId="0" borderId="11" xfId="0" applyNumberFormat="1" applyFont="1" applyBorder="1" applyAlignment="1">
      <alignment horizontal="left" vertical="center" wrapText="1"/>
    </xf>
    <xf numFmtId="0" fontId="14" fillId="0" borderId="0" xfId="0" applyFont="1" applyAlignment="1">
      <alignment vertical="center"/>
    </xf>
    <xf numFmtId="169" fontId="9" fillId="0" borderId="0" xfId="1" applyNumberFormat="1" applyFont="1" applyFill="1" applyBorder="1" applyAlignment="1" applyProtection="1">
      <alignment horizontal="center" vertical="center"/>
      <protection locked="0"/>
    </xf>
    <xf numFmtId="0" fontId="22" fillId="0" borderId="0" xfId="2" quotePrefix="1" applyFont="1" applyAlignment="1" applyProtection="1">
      <alignment vertical="center"/>
      <protection locked="0"/>
    </xf>
    <xf numFmtId="0" fontId="2" fillId="5" borderId="8" xfId="2" applyFill="1" applyBorder="1" applyAlignment="1">
      <alignment vertical="center" wrapText="1"/>
    </xf>
    <xf numFmtId="0" fontId="7" fillId="0" borderId="11" xfId="0" applyFont="1" applyBorder="1" applyAlignment="1">
      <alignment vertical="center"/>
    </xf>
    <xf numFmtId="0" fontId="3" fillId="0" borderId="0" xfId="0" applyFont="1" applyAlignment="1">
      <alignment horizontal="left" vertical="top" wrapText="1"/>
    </xf>
    <xf numFmtId="0" fontId="2" fillId="0" borderId="8" xfId="0" applyFont="1" applyBorder="1" applyAlignment="1">
      <alignment horizontal="center" vertical="center"/>
    </xf>
    <xf numFmtId="0" fontId="2" fillId="0" borderId="0" xfId="0" applyFont="1" applyAlignment="1">
      <alignment vertical="center"/>
    </xf>
    <xf numFmtId="0" fontId="25" fillId="0" borderId="0" xfId="0" applyFont="1" applyAlignment="1">
      <alignment vertical="center"/>
    </xf>
    <xf numFmtId="0" fontId="2" fillId="5" borderId="8" xfId="0" applyFont="1" applyFill="1" applyBorder="1" applyAlignment="1">
      <alignment horizontal="right" vertical="center"/>
    </xf>
    <xf numFmtId="0" fontId="25" fillId="0" borderId="0" xfId="0" applyFont="1" applyAlignment="1">
      <alignment horizontal="right" vertical="center"/>
    </xf>
    <xf numFmtId="0" fontId="5" fillId="0" borderId="0" xfId="0" quotePrefix="1" applyFont="1" applyAlignment="1">
      <alignment horizontal="center" vertical="center"/>
    </xf>
    <xf numFmtId="0" fontId="24" fillId="5" borderId="8" xfId="0" applyFont="1" applyFill="1" applyBorder="1" applyAlignment="1">
      <alignment horizontal="left" vertical="center"/>
    </xf>
    <xf numFmtId="0" fontId="5" fillId="5" borderId="8" xfId="0" applyFont="1" applyFill="1" applyBorder="1" applyAlignment="1">
      <alignment horizontal="center" vertical="center"/>
    </xf>
    <xf numFmtId="0" fontId="2" fillId="0" borderId="0" xfId="0" quotePrefix="1" applyFont="1" applyAlignment="1">
      <alignment horizontal="right" vertical="center"/>
    </xf>
    <xf numFmtId="0" fontId="2" fillId="0" borderId="0" xfId="0" applyFont="1" applyAlignment="1">
      <alignment horizontal="left" vertical="center"/>
    </xf>
    <xf numFmtId="0" fontId="5" fillId="0" borderId="0" xfId="0" quotePrefix="1" applyFont="1" applyAlignment="1">
      <alignment vertical="center"/>
    </xf>
    <xf numFmtId="0" fontId="2" fillId="5" borderId="8" xfId="0" applyFont="1" applyFill="1" applyBorder="1" applyAlignment="1">
      <alignment horizontal="center" vertical="center"/>
    </xf>
    <xf numFmtId="0" fontId="5" fillId="0" borderId="0" xfId="0" applyFont="1" applyAlignment="1">
      <alignment horizontal="left" vertical="center"/>
    </xf>
    <xf numFmtId="0" fontId="2" fillId="0" borderId="0" xfId="0" applyFont="1" applyAlignment="1">
      <alignment horizontal="center" vertical="center"/>
    </xf>
    <xf numFmtId="14" fontId="2" fillId="0" borderId="0" xfId="2" applyNumberFormat="1" applyAlignment="1">
      <alignment vertical="center"/>
    </xf>
    <xf numFmtId="14" fontId="2" fillId="5" borderId="8" xfId="2" applyNumberFormat="1" applyFill="1" applyBorder="1" applyAlignment="1">
      <alignment vertical="center"/>
    </xf>
    <xf numFmtId="0" fontId="2" fillId="0" borderId="0" xfId="0" applyFont="1" applyAlignment="1">
      <alignment horizontal="right" vertical="center"/>
    </xf>
    <xf numFmtId="0" fontId="21" fillId="6" borderId="21" xfId="2" quotePrefix="1" applyFont="1" applyFill="1" applyBorder="1" applyAlignment="1">
      <alignment vertical="center"/>
    </xf>
    <xf numFmtId="0" fontId="21" fillId="6" borderId="2" xfId="2" quotePrefix="1" applyFont="1" applyFill="1" applyBorder="1" applyAlignment="1">
      <alignment vertical="center"/>
    </xf>
    <xf numFmtId="0" fontId="21" fillId="6" borderId="22" xfId="2" quotePrefix="1" applyFont="1" applyFill="1" applyBorder="1" applyAlignment="1">
      <alignment vertical="center"/>
    </xf>
    <xf numFmtId="0" fontId="5" fillId="5" borderId="0" xfId="2" quotePrefix="1" applyFont="1" applyFill="1" applyAlignment="1">
      <alignment horizontal="left" vertical="center"/>
    </xf>
    <xf numFmtId="0" fontId="5" fillId="5" borderId="8" xfId="2" quotePrefix="1" applyFont="1" applyFill="1" applyBorder="1" applyAlignment="1">
      <alignment horizontal="left" vertical="center"/>
    </xf>
    <xf numFmtId="0" fontId="24" fillId="0" borderId="0" xfId="0" applyFont="1" applyAlignment="1">
      <alignment vertical="center"/>
    </xf>
    <xf numFmtId="0" fontId="24" fillId="5" borderId="8" xfId="0" applyFont="1" applyFill="1" applyBorder="1" applyAlignment="1">
      <alignment vertical="center"/>
    </xf>
    <xf numFmtId="0" fontId="5" fillId="0" borderId="0" xfId="2" applyFont="1" applyAlignment="1">
      <alignment horizontal="center" vertical="center"/>
    </xf>
    <xf numFmtId="0" fontId="5" fillId="5" borderId="8" xfId="2" applyFont="1" applyFill="1" applyBorder="1" applyAlignment="1">
      <alignment horizontal="center" vertical="center"/>
    </xf>
    <xf numFmtId="0" fontId="7" fillId="0" borderId="0" xfId="0" applyFont="1" applyAlignment="1">
      <alignment horizontal="left" vertical="center"/>
    </xf>
    <xf numFmtId="0" fontId="5" fillId="0" borderId="8" xfId="2" applyFont="1" applyBorder="1" applyAlignment="1">
      <alignment horizontal="center" vertical="center"/>
    </xf>
    <xf numFmtId="0" fontId="7" fillId="0" borderId="11" xfId="0" applyFont="1" applyBorder="1" applyAlignment="1">
      <alignment vertical="center" wrapText="1"/>
    </xf>
    <xf numFmtId="0" fontId="7" fillId="0" borderId="8" xfId="0" applyFont="1" applyBorder="1" applyAlignment="1">
      <alignment vertical="center" wrapText="1"/>
    </xf>
    <xf numFmtId="0" fontId="2" fillId="0" borderId="13" xfId="2" quotePrefix="1" applyBorder="1" applyAlignment="1">
      <alignment horizontal="left" vertical="center" wrapText="1"/>
    </xf>
    <xf numFmtId="0" fontId="2" fillId="0" borderId="15" xfId="2" quotePrefix="1" applyBorder="1" applyAlignment="1">
      <alignment horizontal="left" vertical="center" wrapText="1"/>
    </xf>
    <xf numFmtId="0" fontId="30" fillId="0" borderId="11" xfId="2" applyFont="1" applyBorder="1" applyAlignment="1">
      <alignment horizontal="center" vertical="center"/>
    </xf>
    <xf numFmtId="0" fontId="30" fillId="0" borderId="0" xfId="2" applyFont="1" applyAlignment="1">
      <alignment horizontal="center" vertical="center"/>
    </xf>
    <xf numFmtId="169" fontId="7" fillId="0" borderId="8" xfId="1" applyNumberFormat="1" applyFont="1" applyBorder="1" applyAlignment="1" applyProtection="1">
      <alignment vertical="center"/>
    </xf>
    <xf numFmtId="169" fontId="7" fillId="0" borderId="8" xfId="1" applyNumberFormat="1" applyFont="1" applyFill="1" applyBorder="1" applyAlignment="1" applyProtection="1">
      <alignment vertical="center"/>
    </xf>
    <xf numFmtId="0" fontId="30" fillId="0" borderId="11" xfId="2" applyFont="1" applyBorder="1" applyAlignment="1">
      <alignment vertical="center"/>
    </xf>
    <xf numFmtId="0" fontId="25" fillId="0" borderId="0" xfId="2" applyFont="1" applyAlignment="1">
      <alignment horizontal="left" vertical="center"/>
    </xf>
    <xf numFmtId="0" fontId="25" fillId="0" borderId="0" xfId="2" quotePrefix="1" applyFont="1" applyAlignment="1">
      <alignment horizontal="left" vertical="center"/>
    </xf>
    <xf numFmtId="0" fontId="30" fillId="0" borderId="18" xfId="2" applyFont="1" applyBorder="1" applyAlignment="1">
      <alignment vertical="center"/>
    </xf>
    <xf numFmtId="0" fontId="7" fillId="0" borderId="5" xfId="0" applyFont="1" applyBorder="1" applyAlignment="1">
      <alignment horizontal="right" vertical="center"/>
    </xf>
    <xf numFmtId="169" fontId="7" fillId="0" borderId="19" xfId="1" applyNumberFormat="1" applyFont="1" applyBorder="1" applyAlignment="1" applyProtection="1">
      <alignment vertical="center"/>
    </xf>
    <xf numFmtId="0" fontId="27" fillId="0" borderId="5" xfId="2" applyFont="1" applyBorder="1" applyAlignment="1">
      <alignment horizontal="center" vertical="center"/>
    </xf>
    <xf numFmtId="0" fontId="25" fillId="0" borderId="11" xfId="2" applyFont="1" applyBorder="1" applyAlignment="1">
      <alignment horizontal="right" vertical="center"/>
    </xf>
    <xf numFmtId="0" fontId="30" fillId="0" borderId="0" xfId="2" quotePrefix="1" applyFont="1" applyAlignment="1">
      <alignment vertical="center"/>
    </xf>
    <xf numFmtId="169" fontId="30" fillId="0" borderId="0" xfId="1" applyNumberFormat="1" applyFont="1" applyBorder="1" applyAlignment="1" applyProtection="1">
      <alignment vertical="center"/>
    </xf>
    <xf numFmtId="169" fontId="25" fillId="0" borderId="0" xfId="1" applyNumberFormat="1" applyFont="1" applyFill="1" applyBorder="1" applyAlignment="1" applyProtection="1">
      <alignment vertical="center"/>
    </xf>
    <xf numFmtId="169" fontId="30" fillId="0" borderId="0" xfId="1" applyNumberFormat="1" applyFont="1" applyFill="1" applyBorder="1" applyAlignment="1" applyProtection="1">
      <alignment vertical="center"/>
    </xf>
    <xf numFmtId="0" fontId="25" fillId="0" borderId="11" xfId="2" applyFont="1" applyBorder="1" applyAlignment="1">
      <alignment vertical="center"/>
    </xf>
    <xf numFmtId="0" fontId="30" fillId="0" borderId="0" xfId="2" quotePrefix="1" applyFont="1" applyAlignment="1">
      <alignment horizontal="left" vertical="center"/>
    </xf>
    <xf numFmtId="169" fontId="30" fillId="0" borderId="0" xfId="1" applyNumberFormat="1" applyFont="1" applyFill="1" applyBorder="1" applyAlignment="1" applyProtection="1">
      <alignment horizontal="right" vertical="center"/>
    </xf>
    <xf numFmtId="0" fontId="25" fillId="0" borderId="11" xfId="2" applyFont="1" applyBorder="1" applyAlignment="1">
      <alignment horizontal="center" vertical="center"/>
    </xf>
    <xf numFmtId="169" fontId="25" fillId="0" borderId="0" xfId="1" applyNumberFormat="1" applyFont="1" applyFill="1" applyBorder="1" applyAlignment="1" applyProtection="1">
      <alignment horizontal="center" vertical="center"/>
    </xf>
    <xf numFmtId="0" fontId="30" fillId="0" borderId="0" xfId="2" quotePrefix="1" applyFont="1" applyAlignment="1">
      <alignment horizontal="center" vertical="center"/>
    </xf>
    <xf numFmtId="0" fontId="25" fillId="0" borderId="13" xfId="2" applyFont="1" applyBorder="1" applyAlignment="1">
      <alignment horizontal="right" vertical="center"/>
    </xf>
    <xf numFmtId="0" fontId="30" fillId="0" borderId="14" xfId="2" quotePrefix="1" applyFont="1" applyBorder="1" applyAlignment="1">
      <alignment horizontal="center" vertical="center"/>
    </xf>
    <xf numFmtId="169" fontId="30" fillId="0" borderId="14" xfId="1" applyNumberFormat="1" applyFont="1" applyFill="1" applyBorder="1" applyAlignment="1" applyProtection="1">
      <alignment vertical="center"/>
    </xf>
    <xf numFmtId="169" fontId="30" fillId="0" borderId="14" xfId="1" applyNumberFormat="1" applyFont="1" applyFill="1" applyBorder="1" applyAlignment="1" applyProtection="1">
      <alignment horizontal="right" vertical="center"/>
    </xf>
    <xf numFmtId="169" fontId="25" fillId="0" borderId="14" xfId="1" applyNumberFormat="1" applyFont="1" applyFill="1" applyBorder="1" applyAlignment="1" applyProtection="1">
      <alignment vertical="center"/>
    </xf>
    <xf numFmtId="169" fontId="7" fillId="0" borderId="15" xfId="1" applyNumberFormat="1" applyFont="1" applyFill="1" applyBorder="1" applyAlignment="1" applyProtection="1">
      <alignment vertical="center"/>
    </xf>
    <xf numFmtId="0" fontId="30" fillId="0" borderId="8" xfId="0" applyFont="1" applyBorder="1" applyAlignment="1">
      <alignment vertical="center" wrapText="1"/>
    </xf>
    <xf numFmtId="0" fontId="7" fillId="0" borderId="9" xfId="0" applyFont="1" applyBorder="1" applyAlignment="1">
      <alignment vertical="center"/>
    </xf>
    <xf numFmtId="0" fontId="25" fillId="0" borderId="10" xfId="0" applyFont="1" applyBorder="1" applyAlignment="1">
      <alignment vertical="center"/>
    </xf>
    <xf numFmtId="0" fontId="25" fillId="0" borderId="12" xfId="0" applyFont="1" applyBorder="1" applyAlignment="1">
      <alignment vertical="center"/>
    </xf>
    <xf numFmtId="0" fontId="25" fillId="0" borderId="8" xfId="0" applyFont="1" applyBorder="1" applyAlignment="1">
      <alignment vertical="center"/>
    </xf>
    <xf numFmtId="0" fontId="25" fillId="0" borderId="8" xfId="0" applyFont="1" applyBorder="1" applyAlignment="1">
      <alignment horizontal="left" vertical="center"/>
    </xf>
    <xf numFmtId="0" fontId="7" fillId="0" borderId="8" xfId="0" applyFont="1" applyBorder="1" applyAlignment="1">
      <alignment vertical="center"/>
    </xf>
    <xf numFmtId="0" fontId="25" fillId="0" borderId="8" xfId="0" applyFont="1" applyBorder="1" applyAlignment="1">
      <alignment horizontal="left" vertical="center" wrapText="1"/>
    </xf>
    <xf numFmtId="0" fontId="33" fillId="0" borderId="0" xfId="0" applyFont="1" applyAlignment="1">
      <alignment horizontal="center" vertical="center"/>
    </xf>
    <xf numFmtId="0" fontId="7" fillId="0" borderId="9" xfId="0" applyFont="1" applyBorder="1" applyAlignment="1">
      <alignment vertical="center" wrapText="1"/>
    </xf>
    <xf numFmtId="0" fontId="7" fillId="0" borderId="12" xfId="0" applyFont="1" applyBorder="1" applyAlignment="1">
      <alignment vertical="center" wrapText="1"/>
    </xf>
    <xf numFmtId="0" fontId="34" fillId="0" borderId="0" xfId="0" applyFont="1" applyAlignment="1">
      <alignment horizontal="right" vertical="center"/>
    </xf>
    <xf numFmtId="0" fontId="25" fillId="0" borderId="0" xfId="0" quotePrefix="1" applyFont="1" applyAlignment="1">
      <alignment horizontal="right" vertical="center"/>
    </xf>
    <xf numFmtId="0" fontId="25" fillId="0" borderId="0" xfId="0" applyFont="1" applyAlignment="1">
      <alignment horizontal="right" vertical="center" wrapText="1"/>
    </xf>
    <xf numFmtId="0" fontId="35" fillId="0" borderId="0" xfId="2" applyFont="1" applyAlignment="1">
      <alignment horizontal="left" vertical="center"/>
    </xf>
    <xf numFmtId="0" fontId="35" fillId="0" borderId="0" xfId="2" quotePrefix="1" applyFont="1" applyAlignment="1">
      <alignment horizontal="left" vertical="center"/>
    </xf>
    <xf numFmtId="0" fontId="4" fillId="0" borderId="0" xfId="2" applyFont="1" applyAlignment="1">
      <alignment vertical="center"/>
    </xf>
    <xf numFmtId="0" fontId="7" fillId="7" borderId="0" xfId="0" applyFont="1" applyFill="1" applyAlignment="1">
      <alignment vertical="center"/>
    </xf>
    <xf numFmtId="0" fontId="7" fillId="7" borderId="0" xfId="0" applyFont="1" applyFill="1" applyAlignment="1">
      <alignment horizontal="right" vertical="center"/>
    </xf>
    <xf numFmtId="0" fontId="7" fillId="7" borderId="4" xfId="0" quotePrefix="1" applyFont="1" applyFill="1" applyBorder="1" applyAlignment="1">
      <alignment horizontal="right" vertical="center"/>
    </xf>
    <xf numFmtId="0" fontId="7" fillId="7" borderId="4" xfId="0" applyFont="1" applyFill="1" applyBorder="1" applyAlignment="1">
      <alignment horizontal="right" vertical="center"/>
    </xf>
    <xf numFmtId="169" fontId="7" fillId="7" borderId="0" xfId="1" applyNumberFormat="1" applyFont="1" applyFill="1" applyAlignment="1" applyProtection="1">
      <alignment horizontal="right" vertical="center"/>
    </xf>
    <xf numFmtId="3" fontId="7" fillId="7" borderId="0" xfId="0" applyNumberFormat="1" applyFont="1" applyFill="1" applyAlignment="1">
      <alignment horizontal="right" vertical="center"/>
    </xf>
    <xf numFmtId="169" fontId="7" fillId="7" borderId="0" xfId="1" applyNumberFormat="1" applyFont="1" applyFill="1" applyAlignment="1" applyProtection="1">
      <alignment vertical="center"/>
    </xf>
    <xf numFmtId="0" fontId="36" fillId="0" borderId="0" xfId="0" applyFont="1" applyAlignment="1">
      <alignment horizontal="right" vertical="center"/>
    </xf>
    <xf numFmtId="0" fontId="38" fillId="0" borderId="0" xfId="2" applyFont="1" applyAlignment="1">
      <alignment horizontal="left" vertical="center"/>
    </xf>
    <xf numFmtId="0" fontId="25" fillId="0" borderId="26" xfId="2" applyFont="1" applyBorder="1" applyAlignment="1">
      <alignment horizontal="center" vertical="center"/>
    </xf>
    <xf numFmtId="0" fontId="15" fillId="0" borderId="25" xfId="2" applyFont="1" applyBorder="1" applyAlignment="1">
      <alignment horizontal="center" vertical="center"/>
    </xf>
    <xf numFmtId="169" fontId="38" fillId="2" borderId="0" xfId="1" applyNumberFormat="1" applyFont="1" applyFill="1" applyBorder="1" applyAlignment="1" applyProtection="1">
      <alignment horizontal="right" vertical="center"/>
    </xf>
    <xf numFmtId="42" fontId="15" fillId="2" borderId="7" xfId="8" applyFont="1" applyFill="1" applyBorder="1" applyAlignment="1" applyProtection="1">
      <alignment vertical="center"/>
    </xf>
    <xf numFmtId="169" fontId="38" fillId="0" borderId="0" xfId="1" applyNumberFormat="1" applyFont="1" applyBorder="1" applyAlignment="1" applyProtection="1">
      <alignment vertical="center"/>
    </xf>
    <xf numFmtId="169" fontId="15" fillId="0" borderId="0" xfId="1" applyNumberFormat="1" applyFont="1" applyBorder="1" applyAlignment="1" applyProtection="1">
      <alignment vertical="center"/>
    </xf>
    <xf numFmtId="0" fontId="37" fillId="0" borderId="0" xfId="0" applyFont="1" applyAlignment="1">
      <alignment vertical="center"/>
    </xf>
    <xf numFmtId="169" fontId="38" fillId="0" borderId="0" xfId="1" applyNumberFormat="1" applyFont="1" applyFill="1" applyBorder="1" applyAlignment="1" applyProtection="1">
      <alignment vertical="center"/>
    </xf>
    <xf numFmtId="0" fontId="38" fillId="0" borderId="0" xfId="2" applyFont="1" applyAlignment="1">
      <alignment vertical="center"/>
    </xf>
    <xf numFmtId="0" fontId="39" fillId="0" borderId="0" xfId="2" applyFont="1" applyAlignment="1">
      <alignment vertical="center" wrapText="1"/>
    </xf>
    <xf numFmtId="169" fontId="15" fillId="0" borderId="0" xfId="1" applyNumberFormat="1" applyFont="1" applyFill="1" applyBorder="1" applyAlignment="1" applyProtection="1">
      <alignment vertical="center"/>
    </xf>
    <xf numFmtId="42" fontId="15" fillId="2" borderId="7" xfId="8" applyFont="1" applyFill="1" applyBorder="1" applyAlignment="1" applyProtection="1">
      <alignment horizontal="center" vertical="center" wrapText="1"/>
    </xf>
    <xf numFmtId="169" fontId="15" fillId="0" borderId="14" xfId="1" applyNumberFormat="1" applyFont="1" applyBorder="1" applyAlignment="1" applyProtection="1">
      <alignment vertical="center"/>
    </xf>
    <xf numFmtId="0" fontId="38" fillId="0" borderId="0" xfId="2" quotePrefix="1" applyFont="1" applyAlignment="1">
      <alignment horizontal="left" vertical="center"/>
    </xf>
    <xf numFmtId="169" fontId="38" fillId="0" borderId="0" xfId="1" applyNumberFormat="1" applyFont="1" applyFill="1" applyBorder="1" applyAlignment="1" applyProtection="1">
      <alignment horizontal="right" vertical="center"/>
    </xf>
    <xf numFmtId="42" fontId="15" fillId="0" borderId="0" xfId="8" applyFont="1" applyFill="1" applyBorder="1" applyAlignment="1" applyProtection="1">
      <alignment vertical="center"/>
    </xf>
    <xf numFmtId="0" fontId="38" fillId="0" borderId="0" xfId="2" applyFont="1" applyAlignment="1">
      <alignment horizontal="right" vertical="center"/>
    </xf>
    <xf numFmtId="169" fontId="37" fillId="0" borderId="0" xfId="1" applyNumberFormat="1" applyFont="1" applyBorder="1" applyAlignment="1" applyProtection="1">
      <alignment vertical="center"/>
    </xf>
    <xf numFmtId="14" fontId="15" fillId="0" borderId="0" xfId="1" applyNumberFormat="1" applyFont="1" applyBorder="1" applyAlignment="1" applyProtection="1">
      <alignment horizontal="right" vertical="center"/>
    </xf>
    <xf numFmtId="41" fontId="38" fillId="2" borderId="7" xfId="9" applyFont="1" applyFill="1" applyBorder="1" applyAlignment="1" applyProtection="1">
      <alignment horizontal="right" vertical="center"/>
    </xf>
    <xf numFmtId="0" fontId="7" fillId="7" borderId="4" xfId="0" quotePrefix="1" applyFont="1" applyFill="1" applyBorder="1" applyAlignment="1">
      <alignment vertical="center"/>
    </xf>
    <xf numFmtId="0" fontId="7" fillId="7" borderId="4" xfId="0" applyFont="1" applyFill="1" applyBorder="1" applyAlignment="1">
      <alignment vertical="center"/>
    </xf>
    <xf numFmtId="168" fontId="7" fillId="7" borderId="0" xfId="0" applyNumberFormat="1" applyFont="1" applyFill="1" applyAlignment="1">
      <alignment vertical="center"/>
    </xf>
    <xf numFmtId="0" fontId="15"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38" fillId="0" borderId="0" xfId="0" quotePrefix="1" applyFont="1" applyAlignment="1">
      <alignment horizontal="center" vertical="center"/>
    </xf>
    <xf numFmtId="0" fontId="40" fillId="0" borderId="0" xfId="0" applyFont="1" applyAlignment="1">
      <alignment horizontal="right" vertical="center"/>
    </xf>
    <xf numFmtId="167" fontId="41" fillId="0" borderId="0" xfId="0" applyNumberFormat="1" applyFont="1" applyAlignment="1">
      <alignment horizontal="left" vertical="center" wrapText="1"/>
    </xf>
    <xf numFmtId="0" fontId="26" fillId="0" borderId="13" xfId="0" applyFont="1" applyBorder="1" applyAlignment="1">
      <alignment vertical="justify" wrapText="1"/>
    </xf>
    <xf numFmtId="0" fontId="26" fillId="0" borderId="15" xfId="0" applyFont="1" applyBorder="1" applyAlignment="1">
      <alignment vertical="justify" wrapText="1"/>
    </xf>
    <xf numFmtId="0" fontId="26" fillId="0" borderId="9" xfId="0" applyFont="1" applyBorder="1" applyAlignment="1">
      <alignment vertical="justify" wrapText="1"/>
    </xf>
    <xf numFmtId="0" fontId="26" fillId="0" borderId="12" xfId="0" applyFont="1" applyBorder="1" applyAlignment="1">
      <alignment vertical="justify" wrapText="1"/>
    </xf>
    <xf numFmtId="0" fontId="26" fillId="0" borderId="11" xfId="0" applyFont="1" applyBorder="1" applyAlignment="1">
      <alignment vertical="justify" wrapText="1"/>
    </xf>
    <xf numFmtId="0" fontId="7" fillId="0" borderId="0" xfId="0" applyFont="1" applyAlignment="1">
      <alignment horizontal="justify" vertical="justify" wrapText="1"/>
    </xf>
    <xf numFmtId="0" fontId="26" fillId="0" borderId="8" xfId="0" applyFont="1" applyBorder="1" applyAlignment="1">
      <alignment vertical="justify" wrapText="1"/>
    </xf>
    <xf numFmtId="0" fontId="22" fillId="7" borderId="0" xfId="0" applyFont="1" applyFill="1" applyAlignment="1">
      <alignment vertical="center"/>
    </xf>
    <xf numFmtId="0" fontId="38" fillId="0" borderId="0" xfId="2" quotePrefix="1" applyFont="1" applyAlignment="1">
      <alignment vertical="center" wrapText="1"/>
    </xf>
    <xf numFmtId="41" fontId="15" fillId="0" borderId="0" xfId="9" applyFont="1" applyFill="1" applyBorder="1" applyAlignment="1" applyProtection="1">
      <alignment vertical="center"/>
    </xf>
    <xf numFmtId="0" fontId="7" fillId="8" borderId="4" xfId="0" applyFont="1" applyFill="1" applyBorder="1" applyAlignment="1" applyProtection="1">
      <alignment horizontal="center" vertical="center"/>
      <protection locked="0"/>
    </xf>
    <xf numFmtId="0" fontId="7" fillId="8" borderId="4" xfId="0" applyFont="1" applyFill="1" applyBorder="1" applyAlignment="1">
      <alignment horizontal="center" vertical="center"/>
    </xf>
    <xf numFmtId="14" fontId="37" fillId="8" borderId="5" xfId="0" applyNumberFormat="1" applyFont="1" applyFill="1" applyBorder="1" applyAlignment="1" applyProtection="1">
      <alignment horizontal="center" vertical="center"/>
      <protection locked="0"/>
    </xf>
    <xf numFmtId="0" fontId="15" fillId="8" borderId="25" xfId="2" applyFont="1" applyFill="1" applyBorder="1" applyAlignment="1" applyProtection="1">
      <alignment horizontal="center" vertical="center"/>
      <protection locked="0"/>
    </xf>
    <xf numFmtId="42" fontId="15" fillId="8" borderId="7" xfId="8" applyFont="1" applyFill="1" applyBorder="1" applyAlignment="1" applyProtection="1">
      <alignment vertical="center"/>
      <protection locked="0"/>
    </xf>
    <xf numFmtId="14" fontId="37" fillId="8" borderId="5" xfId="0" applyNumberFormat="1" applyFont="1" applyFill="1" applyBorder="1" applyAlignment="1">
      <alignment horizontal="center" vertical="center"/>
    </xf>
    <xf numFmtId="0" fontId="15" fillId="8" borderId="25" xfId="2" applyFont="1" applyFill="1" applyBorder="1" applyAlignment="1">
      <alignment horizontal="center" vertical="center"/>
    </xf>
    <xf numFmtId="42" fontId="15" fillId="8" borderId="7" xfId="8" applyFont="1" applyFill="1" applyBorder="1" applyAlignment="1" applyProtection="1">
      <alignment vertical="center"/>
    </xf>
    <xf numFmtId="42" fontId="15" fillId="8" borderId="4" xfId="8" applyFont="1" applyFill="1" applyBorder="1" applyAlignment="1" applyProtection="1">
      <alignment vertical="center"/>
      <protection locked="0"/>
    </xf>
    <xf numFmtId="42" fontId="15" fillId="8" borderId="4" xfId="8" applyFont="1" applyFill="1" applyBorder="1" applyAlignment="1" applyProtection="1">
      <alignment vertical="center"/>
    </xf>
    <xf numFmtId="0" fontId="15" fillId="8" borderId="5" xfId="0" applyFont="1" applyFill="1" applyBorder="1" applyAlignment="1" applyProtection="1">
      <alignment horizontal="center" vertical="center"/>
      <protection locked="0"/>
    </xf>
    <xf numFmtId="42" fontId="15" fillId="8" borderId="5" xfId="8" applyFont="1" applyFill="1" applyBorder="1" applyAlignment="1" applyProtection="1">
      <alignment horizontal="center" vertical="center"/>
      <protection locked="0"/>
    </xf>
    <xf numFmtId="0" fontId="15" fillId="8" borderId="5" xfId="0" applyFont="1" applyFill="1" applyBorder="1" applyAlignment="1">
      <alignment horizontal="center" vertical="center"/>
    </xf>
    <xf numFmtId="42" fontId="15" fillId="8" borderId="5" xfId="8" applyFont="1" applyFill="1" applyBorder="1" applyAlignment="1" applyProtection="1">
      <alignment horizontal="center" vertical="center"/>
    </xf>
    <xf numFmtId="14" fontId="7" fillId="8" borderId="4" xfId="0" applyNumberFormat="1" applyFont="1" applyFill="1" applyBorder="1" applyAlignment="1" applyProtection="1">
      <alignment horizontal="center" vertical="center"/>
      <protection locked="0"/>
    </xf>
    <xf numFmtId="14" fontId="7" fillId="8" borderId="4" xfId="0" applyNumberFormat="1" applyFont="1" applyFill="1" applyBorder="1" applyAlignment="1">
      <alignment horizontal="center" vertical="center"/>
    </xf>
    <xf numFmtId="0" fontId="8" fillId="0" borderId="11" xfId="2" applyFont="1" applyBorder="1" applyAlignment="1" applyProtection="1">
      <alignment horizontal="left" vertical="center"/>
      <protection locked="0"/>
    </xf>
    <xf numFmtId="0" fontId="8" fillId="0" borderId="0" xfId="2" applyFont="1" applyAlignment="1" applyProtection="1">
      <alignment horizontal="left" vertical="center"/>
      <protection locked="0"/>
    </xf>
    <xf numFmtId="0" fontId="10" fillId="0" borderId="11" xfId="2" quotePrefix="1" applyFont="1" applyBorder="1" applyAlignment="1" applyProtection="1">
      <alignment horizontal="left" vertical="justify"/>
      <protection locked="0"/>
    </xf>
    <xf numFmtId="0" fontId="10" fillId="0" borderId="0" xfId="2" quotePrefix="1" applyFont="1" applyAlignment="1" applyProtection="1">
      <alignment horizontal="left" vertical="justify"/>
      <protection locked="0"/>
    </xf>
    <xf numFmtId="0" fontId="10" fillId="0" borderId="8" xfId="2" quotePrefix="1" applyFont="1" applyBorder="1" applyAlignment="1" applyProtection="1">
      <alignment horizontal="left" vertical="justify"/>
      <protection locked="0"/>
    </xf>
    <xf numFmtId="14" fontId="18" fillId="0" borderId="0" xfId="2" applyNumberFormat="1" applyFont="1" applyAlignment="1" applyProtection="1">
      <alignment horizontal="left" vertical="center"/>
      <protection locked="0"/>
    </xf>
    <xf numFmtId="14" fontId="18" fillId="0" borderId="8" xfId="2" applyNumberFormat="1" applyFont="1" applyBorder="1" applyAlignment="1" applyProtection="1">
      <alignment horizontal="left" vertical="center"/>
      <protection locked="0"/>
    </xf>
    <xf numFmtId="0" fontId="6" fillId="0" borderId="1" xfId="2" quotePrefix="1" applyFont="1" applyBorder="1" applyAlignment="1" applyProtection="1">
      <alignment horizontal="center" vertical="center"/>
      <protection locked="0"/>
    </xf>
    <xf numFmtId="0" fontId="6" fillId="0" borderId="2" xfId="2" quotePrefix="1" applyFont="1" applyBorder="1" applyAlignment="1" applyProtection="1">
      <alignment horizontal="center" vertical="center"/>
      <protection locked="0"/>
    </xf>
    <xf numFmtId="0" fontId="6" fillId="0" borderId="3" xfId="2" quotePrefix="1" applyFont="1" applyBorder="1" applyAlignment="1" applyProtection="1">
      <alignment horizontal="center" vertical="center"/>
      <protection locked="0"/>
    </xf>
    <xf numFmtId="0" fontId="20" fillId="0" borderId="11" xfId="2" quotePrefix="1" applyFont="1" applyBorder="1" applyAlignment="1" applyProtection="1">
      <alignment horizontal="left" vertical="justify" wrapText="1"/>
      <protection locked="0"/>
    </xf>
    <xf numFmtId="0" fontId="10" fillId="0" borderId="0" xfId="2" quotePrefix="1" applyFont="1" applyAlignment="1" applyProtection="1">
      <alignment horizontal="left" vertical="justify" wrapText="1"/>
      <protection locked="0"/>
    </xf>
    <xf numFmtId="0" fontId="10" fillId="0" borderId="8" xfId="2" quotePrefix="1" applyFont="1" applyBorder="1" applyAlignment="1" applyProtection="1">
      <alignment horizontal="left" vertical="justify" wrapText="1"/>
      <protection locked="0"/>
    </xf>
    <xf numFmtId="0" fontId="20" fillId="0" borderId="13" xfId="2" quotePrefix="1" applyFont="1" applyBorder="1" applyAlignment="1" applyProtection="1">
      <alignment horizontal="left" vertical="justify" wrapText="1"/>
      <protection locked="0"/>
    </xf>
    <xf numFmtId="0" fontId="10" fillId="0" borderId="14" xfId="2" quotePrefix="1" applyFont="1" applyBorder="1" applyAlignment="1" applyProtection="1">
      <alignment horizontal="left" vertical="justify" wrapText="1"/>
      <protection locked="0"/>
    </xf>
    <xf numFmtId="0" fontId="10" fillId="0" borderId="15" xfId="2" quotePrefix="1" applyFont="1" applyBorder="1" applyAlignment="1" applyProtection="1">
      <alignment horizontal="left" vertical="justify" wrapText="1"/>
      <protection locked="0"/>
    </xf>
    <xf numFmtId="0" fontId="13" fillId="2" borderId="23"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17" xfId="0" applyFont="1" applyFill="1" applyBorder="1" applyAlignment="1">
      <alignment horizontal="center" vertical="center"/>
    </xf>
    <xf numFmtId="0" fontId="12" fillId="3" borderId="21" xfId="2" applyFont="1" applyFill="1" applyBorder="1" applyAlignment="1" applyProtection="1">
      <alignment horizontal="center" vertical="center"/>
      <protection locked="0"/>
    </xf>
    <xf numFmtId="0" fontId="12" fillId="3" borderId="2" xfId="2" applyFont="1" applyFill="1" applyBorder="1" applyAlignment="1" applyProtection="1">
      <alignment horizontal="center" vertical="center"/>
      <protection locked="0"/>
    </xf>
    <xf numFmtId="0" fontId="12" fillId="3" borderId="22" xfId="2" applyFont="1" applyFill="1" applyBorder="1" applyAlignment="1" applyProtection="1">
      <alignment horizontal="center" vertical="center"/>
      <protection locked="0"/>
    </xf>
    <xf numFmtId="0" fontId="9" fillId="0" borderId="6" xfId="2" quotePrefix="1" applyFont="1" applyBorder="1" applyAlignment="1" applyProtection="1">
      <alignment horizontal="center" vertical="center"/>
      <protection locked="0"/>
    </xf>
    <xf numFmtId="0" fontId="10" fillId="0" borderId="11" xfId="2" quotePrefix="1" applyFont="1" applyBorder="1" applyAlignment="1" applyProtection="1">
      <alignment horizontal="left" vertical="justify" wrapText="1"/>
      <protection locked="0"/>
    </xf>
    <xf numFmtId="0" fontId="18" fillId="0" borderId="0" xfId="2" applyFont="1" applyAlignment="1">
      <alignment horizontal="left" vertical="center"/>
    </xf>
    <xf numFmtId="0" fontId="18" fillId="0" borderId="8" xfId="2" applyFont="1" applyBorder="1" applyAlignment="1">
      <alignment horizontal="left" vertical="center"/>
    </xf>
    <xf numFmtId="0" fontId="18" fillId="0" borderId="0" xfId="2" applyFont="1" applyAlignment="1" applyProtection="1">
      <alignment horizontal="left" vertical="center"/>
      <protection locked="0"/>
    </xf>
    <xf numFmtId="0" fontId="18" fillId="0" borderId="8" xfId="2" applyFont="1" applyBorder="1" applyAlignment="1" applyProtection="1">
      <alignment horizontal="left" vertical="center"/>
      <protection locked="0"/>
    </xf>
    <xf numFmtId="0" fontId="18" fillId="0" borderId="0" xfId="2" applyFont="1" applyAlignment="1">
      <alignment horizontal="left" vertical="center" wrapText="1"/>
    </xf>
    <xf numFmtId="0" fontId="18" fillId="0" borderId="8" xfId="2" applyFont="1" applyBorder="1" applyAlignment="1">
      <alignment horizontal="left" vertical="center" wrapText="1"/>
    </xf>
    <xf numFmtId="14" fontId="9" fillId="0" borderId="0" xfId="2" applyNumberFormat="1" applyFont="1" applyAlignment="1" applyProtection="1">
      <alignment horizontal="right" vertical="center"/>
      <protection locked="0"/>
    </xf>
    <xf numFmtId="14" fontId="9" fillId="0" borderId="8" xfId="2" applyNumberFormat="1" applyFont="1" applyBorder="1" applyAlignment="1" applyProtection="1">
      <alignment horizontal="right" vertical="center"/>
      <protection locked="0"/>
    </xf>
    <xf numFmtId="0" fontId="26" fillId="7" borderId="0" xfId="0" applyFont="1" applyFill="1" applyAlignment="1">
      <alignment horizontal="left" vertical="center" wrapText="1"/>
    </xf>
    <xf numFmtId="0" fontId="23" fillId="0" borderId="27" xfId="0" applyFont="1" applyBorder="1" applyAlignment="1">
      <alignment horizontal="center" vertical="center"/>
    </xf>
    <xf numFmtId="0" fontId="23" fillId="0" borderId="6" xfId="0" applyFont="1" applyBorder="1" applyAlignment="1">
      <alignment horizontal="center" vertical="center"/>
    </xf>
    <xf numFmtId="0" fontId="23" fillId="0" borderId="28" xfId="0" applyFont="1" applyBorder="1" applyAlignment="1">
      <alignment horizontal="center" vertical="center"/>
    </xf>
    <xf numFmtId="0" fontId="23" fillId="0" borderId="27" xfId="0" quotePrefix="1" applyFont="1" applyBorder="1" applyAlignment="1">
      <alignment horizontal="center" vertical="center"/>
    </xf>
    <xf numFmtId="0" fontId="23" fillId="0" borderId="28" xfId="0" quotePrefix="1" applyFont="1" applyBorder="1" applyAlignment="1">
      <alignment horizontal="center" vertical="center"/>
    </xf>
    <xf numFmtId="0" fontId="25" fillId="8" borderId="29" xfId="0" applyFont="1" applyFill="1" applyBorder="1" applyAlignment="1" applyProtection="1">
      <alignment horizontal="left" vertical="center"/>
      <protection locked="0"/>
    </xf>
    <xf numFmtId="0" fontId="25" fillId="8" borderId="5" xfId="0" applyFont="1" applyFill="1" applyBorder="1" applyAlignment="1" applyProtection="1">
      <alignment horizontal="left" vertical="center"/>
      <protection locked="0"/>
    </xf>
    <xf numFmtId="0" fontId="25" fillId="8" borderId="30" xfId="0" applyFont="1" applyFill="1" applyBorder="1" applyAlignment="1" applyProtection="1">
      <alignment horizontal="left" vertical="center"/>
      <protection locked="0"/>
    </xf>
    <xf numFmtId="0" fontId="7" fillId="0" borderId="10" xfId="0" applyFont="1" applyBorder="1" applyAlignment="1">
      <alignment horizontal="left" vertical="center" wrapText="1"/>
    </xf>
    <xf numFmtId="0" fontId="25" fillId="0" borderId="14" xfId="2" quotePrefix="1" applyFont="1" applyBorder="1" applyAlignment="1">
      <alignment horizontal="left" vertical="center" wrapText="1"/>
    </xf>
    <xf numFmtId="0" fontId="2" fillId="0" borderId="14" xfId="2" quotePrefix="1" applyBorder="1" applyAlignment="1">
      <alignment horizontal="left" vertical="center" wrapText="1"/>
    </xf>
    <xf numFmtId="0" fontId="30" fillId="0" borderId="0" xfId="0" applyFont="1" applyAlignment="1">
      <alignment horizontal="justify" vertical="center" wrapText="1"/>
    </xf>
    <xf numFmtId="0" fontId="8" fillId="6" borderId="9"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2" fillId="6" borderId="18" xfId="0" applyFont="1" applyFill="1" applyBorder="1" applyAlignment="1">
      <alignment horizontal="left" vertical="top" wrapText="1"/>
    </xf>
    <xf numFmtId="0" fontId="2" fillId="6" borderId="5" xfId="0" applyFont="1" applyFill="1" applyBorder="1" applyAlignment="1">
      <alignment horizontal="left" vertical="top" wrapText="1"/>
    </xf>
    <xf numFmtId="0" fontId="2" fillId="6" borderId="19" xfId="0" applyFont="1" applyFill="1" applyBorder="1" applyAlignment="1">
      <alignment horizontal="left" vertical="top" wrapText="1"/>
    </xf>
    <xf numFmtId="0" fontId="29" fillId="0" borderId="6" xfId="0" applyFont="1" applyBorder="1" applyAlignment="1">
      <alignment horizontal="center" vertical="center"/>
    </xf>
    <xf numFmtId="0" fontId="25" fillId="8" borderId="29" xfId="0" quotePrefix="1" applyFont="1" applyFill="1" applyBorder="1" applyAlignment="1" applyProtection="1">
      <alignment horizontal="left" vertical="center"/>
      <protection locked="0"/>
    </xf>
    <xf numFmtId="0" fontId="25" fillId="8" borderId="30" xfId="0" quotePrefix="1" applyFont="1" applyFill="1" applyBorder="1" applyAlignment="1" applyProtection="1">
      <alignment horizontal="left" vertical="center"/>
      <protection locked="0"/>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38" fillId="8" borderId="5" xfId="2" applyFont="1" applyFill="1" applyBorder="1" applyAlignment="1" applyProtection="1">
      <alignment horizontal="left" vertical="center" wrapText="1"/>
      <protection locked="0"/>
    </xf>
    <xf numFmtId="0" fontId="15" fillId="0" borderId="5" xfId="2" applyFont="1" applyBorder="1" applyAlignment="1">
      <alignment horizontal="left" vertical="center"/>
    </xf>
    <xf numFmtId="0" fontId="38" fillId="2" borderId="0" xfId="2" quotePrefix="1" applyFont="1" applyFill="1" applyAlignment="1">
      <alignment horizontal="left" vertical="center"/>
    </xf>
    <xf numFmtId="0" fontId="38" fillId="2" borderId="5" xfId="2" quotePrefix="1" applyFont="1" applyFill="1" applyBorder="1" applyAlignment="1">
      <alignment horizontal="left" vertical="center"/>
    </xf>
    <xf numFmtId="0" fontId="15" fillId="8" borderId="1" xfId="2" quotePrefix="1" applyFont="1" applyFill="1" applyBorder="1" applyAlignment="1" applyProtection="1">
      <alignment horizontal="left" vertical="center"/>
      <protection locked="0"/>
    </xf>
    <xf numFmtId="0" fontId="15" fillId="8" borderId="2" xfId="2" quotePrefix="1" applyFont="1" applyFill="1" applyBorder="1" applyAlignment="1" applyProtection="1">
      <alignment horizontal="left" vertical="center"/>
      <protection locked="0"/>
    </xf>
    <xf numFmtId="0" fontId="15" fillId="8" borderId="3" xfId="2" quotePrefix="1" applyFont="1" applyFill="1" applyBorder="1" applyAlignment="1" applyProtection="1">
      <alignment horizontal="left" vertical="center"/>
      <protection locked="0"/>
    </xf>
    <xf numFmtId="0" fontId="12" fillId="6" borderId="9" xfId="0" applyFont="1" applyFill="1" applyBorder="1" applyAlignment="1">
      <alignment horizontal="center" vertical="center"/>
    </xf>
    <xf numFmtId="0" fontId="12" fillId="6" borderId="10" xfId="0" applyFont="1" applyFill="1" applyBorder="1" applyAlignment="1">
      <alignment horizontal="center" vertical="center"/>
    </xf>
    <xf numFmtId="0" fontId="12" fillId="6" borderId="12" xfId="0" applyFont="1" applyFill="1" applyBorder="1" applyAlignment="1">
      <alignment horizontal="center" vertical="center"/>
    </xf>
    <xf numFmtId="0" fontId="2" fillId="6" borderId="18" xfId="0" applyFont="1" applyFill="1" applyBorder="1" applyAlignment="1">
      <alignment horizontal="left" vertical="center" wrapText="1"/>
    </xf>
    <xf numFmtId="0" fontId="2" fillId="6" borderId="5" xfId="0" applyFont="1" applyFill="1" applyBorder="1" applyAlignment="1">
      <alignment horizontal="left" vertical="center" wrapText="1"/>
    </xf>
    <xf numFmtId="0" fontId="2" fillId="6" borderId="19" xfId="0" applyFont="1" applyFill="1" applyBorder="1" applyAlignment="1">
      <alignment horizontal="left" vertical="center" wrapText="1"/>
    </xf>
    <xf numFmtId="0" fontId="7" fillId="0" borderId="9" xfId="0" applyFont="1" applyBorder="1" applyAlignment="1">
      <alignment horizontal="left" vertical="center" wrapText="1"/>
    </xf>
    <xf numFmtId="0" fontId="7" fillId="0" borderId="12" xfId="0" applyFont="1" applyBorder="1" applyAlignment="1">
      <alignment horizontal="left" vertical="center" wrapText="1"/>
    </xf>
    <xf numFmtId="0" fontId="15" fillId="0" borderId="0" xfId="2" quotePrefix="1" applyFont="1" applyAlignment="1">
      <alignment horizontal="left" vertical="center"/>
    </xf>
    <xf numFmtId="0" fontId="15" fillId="0" borderId="31" xfId="2" quotePrefix="1" applyFont="1" applyBorder="1" applyAlignment="1">
      <alignment horizontal="left" vertical="center"/>
    </xf>
    <xf numFmtId="0" fontId="10" fillId="2" borderId="0" xfId="2" quotePrefix="1" applyFont="1" applyFill="1" applyAlignment="1">
      <alignment horizontal="left" vertical="center" wrapText="1"/>
    </xf>
    <xf numFmtId="14" fontId="15" fillId="0" borderId="0" xfId="1" applyNumberFormat="1" applyFont="1" applyBorder="1" applyAlignment="1" applyProtection="1">
      <alignment horizontal="right" vertical="center"/>
    </xf>
    <xf numFmtId="14" fontId="15" fillId="0" borderId="31" xfId="1" applyNumberFormat="1" applyFont="1" applyBorder="1" applyAlignment="1" applyProtection="1">
      <alignment horizontal="right" vertical="center"/>
    </xf>
    <xf numFmtId="0" fontId="38" fillId="0" borderId="6" xfId="2" quotePrefix="1" applyFont="1" applyBorder="1" applyAlignment="1">
      <alignment horizontal="center" vertical="center" wrapText="1"/>
    </xf>
    <xf numFmtId="0" fontId="7" fillId="0" borderId="14" xfId="0" applyFont="1" applyBorder="1" applyAlignment="1">
      <alignment horizontal="justify" vertical="justify" wrapText="1"/>
    </xf>
    <xf numFmtId="0" fontId="7" fillId="0" borderId="10" xfId="0" applyFont="1" applyBorder="1" applyAlignment="1">
      <alignment horizontal="justify" vertical="justify" wrapText="1"/>
    </xf>
    <xf numFmtId="0" fontId="15" fillId="0" borderId="0" xfId="0" applyFont="1" applyAlignment="1">
      <alignment horizontal="justify" vertical="center" wrapText="1"/>
    </xf>
    <xf numFmtId="0" fontId="8" fillId="0" borderId="0" xfId="0" applyFont="1" applyAlignment="1">
      <alignment horizontal="center" vertical="center"/>
    </xf>
    <xf numFmtId="0" fontId="38" fillId="0" borderId="0" xfId="0" quotePrefix="1" applyFont="1" applyAlignment="1">
      <alignment horizontal="left"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25" fillId="8" borderId="29" xfId="0" quotePrefix="1" applyFont="1" applyFill="1" applyBorder="1" applyAlignment="1">
      <alignment horizontal="left" vertical="center"/>
    </xf>
    <xf numFmtId="0" fontId="25" fillId="8" borderId="30" xfId="0" quotePrefix="1" applyFont="1" applyFill="1" applyBorder="1" applyAlignment="1">
      <alignment horizontal="left" vertical="center"/>
    </xf>
    <xf numFmtId="0" fontId="25" fillId="8" borderId="29" xfId="0" applyFont="1" applyFill="1" applyBorder="1" applyAlignment="1">
      <alignment horizontal="left" vertical="center"/>
    </xf>
    <xf numFmtId="0" fontId="25" fillId="8" borderId="5" xfId="0" applyFont="1" applyFill="1" applyBorder="1" applyAlignment="1">
      <alignment horizontal="left" vertical="center"/>
    </xf>
    <xf numFmtId="0" fontId="25" fillId="8" borderId="30" xfId="0" applyFont="1" applyFill="1" applyBorder="1" applyAlignment="1">
      <alignment horizontal="left" vertical="center"/>
    </xf>
    <xf numFmtId="0" fontId="38" fillId="8" borderId="5" xfId="2" applyFont="1" applyFill="1" applyBorder="1" applyAlignment="1">
      <alignment horizontal="left" vertical="center" wrapText="1"/>
    </xf>
    <xf numFmtId="0" fontId="15" fillId="8" borderId="1" xfId="2" quotePrefix="1" applyFont="1" applyFill="1" applyBorder="1" applyAlignment="1">
      <alignment horizontal="left" vertical="center"/>
    </xf>
    <xf numFmtId="0" fontId="15" fillId="8" borderId="2" xfId="2" quotePrefix="1" applyFont="1" applyFill="1" applyBorder="1" applyAlignment="1">
      <alignment horizontal="left" vertical="center"/>
    </xf>
    <xf numFmtId="0" fontId="15" fillId="8" borderId="3" xfId="2" quotePrefix="1" applyFont="1" applyFill="1" applyBorder="1" applyAlignment="1">
      <alignment horizontal="left" vertical="center"/>
    </xf>
  </cellXfs>
  <cellStyles count="10">
    <cellStyle name="Millares" xfId="1" builtinId="3"/>
    <cellStyle name="Millares [0]" xfId="9" builtinId="6"/>
    <cellStyle name="Millares [0] 2" xfId="5"/>
    <cellStyle name="Millares 2" xfId="4"/>
    <cellStyle name="Moneda [0]" xfId="8" builtinId="7"/>
    <cellStyle name="Moneda 2" xfId="6"/>
    <cellStyle name="Normal" xfId="0" builtinId="0"/>
    <cellStyle name="Normal 2" xfId="2"/>
    <cellStyle name="Normal 8" xfId="3"/>
    <cellStyle name="Porcentaje 2" xfId="7"/>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B1:O66"/>
  <sheetViews>
    <sheetView showGridLines="0" view="pageBreakPreview" topLeftCell="A13" zoomScale="60" zoomScaleNormal="90" workbookViewId="0">
      <selection activeCell="G78" sqref="G78"/>
    </sheetView>
  </sheetViews>
  <sheetFormatPr baseColWidth="10" defaultColWidth="11.44140625" defaultRowHeight="13.8" x14ac:dyDescent="0.3"/>
  <cols>
    <col min="1" max="1" width="4.44140625" style="10" customWidth="1"/>
    <col min="2" max="2" width="17.88671875" style="10" customWidth="1"/>
    <col min="3" max="3" width="42.88671875" style="10" customWidth="1"/>
    <col min="4" max="4" width="3.33203125" style="10" customWidth="1"/>
    <col min="5" max="5" width="19.109375" style="10" customWidth="1"/>
    <col min="6" max="6" width="3.44140625" style="10" customWidth="1"/>
    <col min="7" max="7" width="13.109375" style="10" customWidth="1"/>
    <col min="8" max="8" width="35.6640625" style="10" customWidth="1"/>
    <col min="9" max="9" width="6.5546875" style="10" bestFit="1" customWidth="1"/>
    <col min="10" max="10" width="12.88671875" style="10" customWidth="1"/>
    <col min="11" max="11" width="6.33203125" style="10" bestFit="1" customWidth="1"/>
    <col min="12" max="12" width="35.6640625" style="10" customWidth="1"/>
    <col min="13" max="13" width="2.109375" style="13" customWidth="1"/>
    <col min="14" max="14" width="11.5546875" style="10" bestFit="1" customWidth="1"/>
    <col min="15" max="15" width="19.6640625" style="10" bestFit="1" customWidth="1"/>
    <col min="16" max="16384" width="11.44140625" style="10"/>
  </cols>
  <sheetData>
    <row r="1" spans="2:13" ht="14.4" thickBot="1" x14ac:dyDescent="0.35"/>
    <row r="2" spans="2:13" ht="36" customHeight="1" x14ac:dyDescent="0.3">
      <c r="B2" s="231" t="s">
        <v>11</v>
      </c>
      <c r="C2" s="232"/>
      <c r="D2" s="232"/>
      <c r="E2" s="232"/>
      <c r="F2" s="232"/>
      <c r="G2" s="232"/>
      <c r="H2" s="232"/>
      <c r="I2" s="232"/>
      <c r="J2" s="232"/>
      <c r="K2" s="232"/>
      <c r="L2" s="233"/>
    </row>
    <row r="3" spans="2:13" ht="30" customHeight="1" x14ac:dyDescent="0.3">
      <c r="B3" s="234" t="s">
        <v>2</v>
      </c>
      <c r="C3" s="235"/>
      <c r="D3" s="235"/>
      <c r="E3" s="235"/>
      <c r="F3" s="235"/>
      <c r="G3" s="235"/>
      <c r="H3" s="235"/>
      <c r="I3" s="235"/>
      <c r="J3" s="235"/>
      <c r="K3" s="235"/>
      <c r="L3" s="236"/>
    </row>
    <row r="4" spans="2:13" ht="6.75" customHeight="1" x14ac:dyDescent="0.3">
      <c r="B4" s="7"/>
      <c r="C4" s="6"/>
      <c r="D4" s="6"/>
      <c r="E4" s="49"/>
      <c r="F4" s="49"/>
      <c r="G4" s="49"/>
      <c r="H4" s="50"/>
      <c r="I4" s="50"/>
      <c r="J4" s="50"/>
      <c r="K4" s="50"/>
      <c r="L4" s="51"/>
      <c r="M4" s="14"/>
    </row>
    <row r="5" spans="2:13" ht="22.8" x14ac:dyDescent="0.3">
      <c r="B5" s="215" t="s">
        <v>27</v>
      </c>
      <c r="C5" s="216"/>
      <c r="D5" s="63" t="s">
        <v>21</v>
      </c>
      <c r="E5" s="239"/>
      <c r="F5" s="239"/>
      <c r="G5" s="239"/>
      <c r="H5" s="239"/>
      <c r="I5" s="239"/>
      <c r="J5" s="239"/>
      <c r="K5" s="239"/>
      <c r="L5" s="240"/>
    </row>
    <row r="6" spans="2:13" ht="14.25" customHeight="1" x14ac:dyDescent="0.3">
      <c r="B6" s="16"/>
      <c r="C6" s="3"/>
      <c r="D6" s="3"/>
      <c r="E6" s="53"/>
      <c r="F6" s="53"/>
      <c r="G6" s="53"/>
      <c r="H6" s="54"/>
      <c r="I6" s="54"/>
      <c r="J6" s="54"/>
      <c r="K6" s="54"/>
      <c r="L6" s="55"/>
    </row>
    <row r="7" spans="2:13" ht="22.8" x14ac:dyDescent="0.3">
      <c r="B7" s="215" t="s">
        <v>26</v>
      </c>
      <c r="C7" s="216"/>
      <c r="D7" s="63" t="s">
        <v>21</v>
      </c>
      <c r="E7" s="241"/>
      <c r="F7" s="241"/>
      <c r="G7" s="241"/>
      <c r="H7" s="241"/>
      <c r="I7" s="241"/>
      <c r="J7" s="241"/>
      <c r="K7" s="241"/>
      <c r="L7" s="242"/>
    </row>
    <row r="8" spans="2:13" ht="15" customHeight="1" x14ac:dyDescent="0.3">
      <c r="B8" s="16"/>
      <c r="C8" s="5"/>
      <c r="D8" s="5"/>
      <c r="E8" s="52"/>
      <c r="F8" s="52"/>
      <c r="G8" s="52"/>
      <c r="H8" s="54"/>
      <c r="I8" s="54"/>
      <c r="J8" s="54"/>
      <c r="K8" s="54"/>
      <c r="L8" s="55"/>
    </row>
    <row r="9" spans="2:13" ht="22.8" x14ac:dyDescent="0.3">
      <c r="B9" s="215" t="s">
        <v>25</v>
      </c>
      <c r="C9" s="216"/>
      <c r="D9" s="63" t="s">
        <v>21</v>
      </c>
      <c r="E9" s="241"/>
      <c r="F9" s="241"/>
      <c r="G9" s="241"/>
      <c r="H9" s="241"/>
      <c r="I9" s="241"/>
      <c r="J9" s="241"/>
      <c r="K9" s="241"/>
      <c r="L9" s="242"/>
    </row>
    <row r="10" spans="2:13" ht="15" customHeight="1" x14ac:dyDescent="0.3">
      <c r="B10" s="16"/>
      <c r="C10" s="4"/>
      <c r="D10" s="4"/>
      <c r="E10" s="56"/>
      <c r="F10" s="56"/>
      <c r="G10" s="56"/>
      <c r="H10" s="54"/>
      <c r="I10" s="54"/>
      <c r="J10" s="54"/>
      <c r="K10" s="54"/>
      <c r="L10" s="55"/>
    </row>
    <row r="11" spans="2:13" ht="22.8" x14ac:dyDescent="0.3">
      <c r="B11" s="215" t="s">
        <v>24</v>
      </c>
      <c r="C11" s="216"/>
      <c r="D11" s="63" t="s">
        <v>21</v>
      </c>
      <c r="E11" s="243"/>
      <c r="F11" s="243"/>
      <c r="G11" s="243"/>
      <c r="H11" s="243"/>
      <c r="I11" s="243"/>
      <c r="J11" s="243"/>
      <c r="K11" s="243"/>
      <c r="L11" s="244"/>
    </row>
    <row r="12" spans="2:13" ht="15" customHeight="1" x14ac:dyDescent="0.3">
      <c r="B12" s="16"/>
      <c r="C12" s="4"/>
      <c r="D12" s="4"/>
      <c r="E12" s="56"/>
      <c r="F12" s="56"/>
      <c r="G12" s="56"/>
      <c r="H12" s="54"/>
      <c r="I12" s="54"/>
      <c r="J12" s="54"/>
      <c r="K12" s="54"/>
      <c r="L12" s="55"/>
    </row>
    <row r="13" spans="2:13" ht="22.8" x14ac:dyDescent="0.3">
      <c r="B13" s="215" t="s">
        <v>23</v>
      </c>
      <c r="C13" s="216"/>
      <c r="D13" s="63" t="s">
        <v>21</v>
      </c>
      <c r="E13" s="220">
        <v>43830</v>
      </c>
      <c r="F13" s="220"/>
      <c r="G13" s="220"/>
      <c r="H13" s="220"/>
      <c r="I13" s="220"/>
      <c r="J13" s="220"/>
      <c r="K13" s="220"/>
      <c r="L13" s="221"/>
    </row>
    <row r="14" spans="2:13" ht="7.5" customHeight="1" x14ac:dyDescent="0.3">
      <c r="B14" s="8"/>
      <c r="C14" s="11"/>
      <c r="D14" s="11"/>
      <c r="E14" s="11"/>
      <c r="F14" s="11"/>
      <c r="G14" s="11"/>
      <c r="H14" s="11"/>
      <c r="I14" s="11"/>
      <c r="J14" s="11"/>
      <c r="K14" s="11"/>
      <c r="L14" s="12"/>
    </row>
    <row r="15" spans="2:13" ht="28.5" customHeight="1" x14ac:dyDescent="0.3">
      <c r="B15" s="234" t="s">
        <v>3</v>
      </c>
      <c r="C15" s="235"/>
      <c r="D15" s="235"/>
      <c r="E15" s="235"/>
      <c r="F15" s="235"/>
      <c r="G15" s="235"/>
      <c r="H15" s="235"/>
      <c r="I15" s="235"/>
      <c r="J15" s="235"/>
      <c r="K15" s="235"/>
      <c r="L15" s="236"/>
    </row>
    <row r="16" spans="2:13" ht="15.6" x14ac:dyDescent="0.3">
      <c r="B16" s="7"/>
      <c r="C16" s="6"/>
      <c r="D16" s="6"/>
      <c r="E16" s="6"/>
      <c r="F16" s="6"/>
      <c r="G16" s="6"/>
      <c r="H16" s="6"/>
      <c r="I16" s="6"/>
      <c r="J16" s="6"/>
      <c r="K16" s="6"/>
      <c r="L16" s="35"/>
      <c r="M16" s="14"/>
    </row>
    <row r="17" spans="2:15" ht="12" customHeight="1" x14ac:dyDescent="0.3">
      <c r="B17" s="7"/>
      <c r="C17" s="6"/>
      <c r="D17" s="6"/>
      <c r="E17" s="6"/>
      <c r="F17" s="6"/>
      <c r="G17" s="6"/>
      <c r="H17" s="6"/>
      <c r="I17" s="6"/>
      <c r="J17" s="6"/>
      <c r="K17" s="6"/>
      <c r="L17" s="36"/>
      <c r="M17" s="14"/>
    </row>
    <row r="18" spans="2:15" ht="41.25" customHeight="1" x14ac:dyDescent="0.3">
      <c r="B18" s="40">
        <v>1</v>
      </c>
      <c r="C18" s="17" t="s">
        <v>12</v>
      </c>
      <c r="D18" s="17"/>
      <c r="E18" s="17"/>
      <c r="F18" s="17"/>
      <c r="G18" s="17"/>
      <c r="H18" s="18"/>
      <c r="I18" s="18"/>
      <c r="J18" s="18"/>
      <c r="K18" s="18"/>
      <c r="L18" s="62">
        <v>100000</v>
      </c>
      <c r="N18" s="13"/>
      <c r="O18" s="13"/>
    </row>
    <row r="19" spans="2:15" ht="18" customHeight="1" x14ac:dyDescent="0.3">
      <c r="B19" s="1"/>
      <c r="C19" s="17"/>
      <c r="D19" s="17"/>
      <c r="E19" s="17"/>
      <c r="F19" s="17"/>
      <c r="G19" s="17"/>
      <c r="H19" s="18"/>
      <c r="I19" s="18"/>
      <c r="J19" s="18"/>
      <c r="K19" s="18"/>
      <c r="L19" s="19"/>
      <c r="N19" s="13"/>
      <c r="O19" s="13"/>
    </row>
    <row r="20" spans="2:15" ht="41.25" customHeight="1" x14ac:dyDescent="0.3">
      <c r="B20" s="40">
        <v>2</v>
      </c>
      <c r="C20" s="17" t="s">
        <v>18</v>
      </c>
      <c r="D20" s="17"/>
      <c r="E20" s="17"/>
      <c r="F20" s="17"/>
      <c r="G20" s="17"/>
      <c r="H20" s="18"/>
      <c r="I20" s="39"/>
      <c r="J20" s="39"/>
      <c r="K20" s="20" t="s">
        <v>9</v>
      </c>
      <c r="L20" s="64">
        <f>SUM($H$21:$H$27)</f>
        <v>0</v>
      </c>
      <c r="N20" s="13"/>
      <c r="O20" s="13"/>
    </row>
    <row r="21" spans="2:15" ht="28.5" customHeight="1" x14ac:dyDescent="0.3">
      <c r="B21" s="1"/>
      <c r="C21" s="222"/>
      <c r="D21" s="223"/>
      <c r="E21" s="223"/>
      <c r="F21" s="223"/>
      <c r="G21" s="224"/>
      <c r="H21" s="57"/>
      <c r="I21" s="65"/>
      <c r="J21" s="65"/>
      <c r="K21" s="18"/>
      <c r="L21" s="21"/>
      <c r="N21" s="13"/>
      <c r="O21" s="13"/>
    </row>
    <row r="22" spans="2:15" ht="28.5" customHeight="1" x14ac:dyDescent="0.3">
      <c r="B22" s="1"/>
      <c r="C22" s="222"/>
      <c r="D22" s="223"/>
      <c r="E22" s="223"/>
      <c r="F22" s="223"/>
      <c r="G22" s="224"/>
      <c r="H22" s="57"/>
      <c r="I22" s="65"/>
      <c r="J22" s="65"/>
      <c r="K22" s="18"/>
      <c r="L22" s="21"/>
      <c r="N22" s="13"/>
      <c r="O22" s="13"/>
    </row>
    <row r="23" spans="2:15" ht="28.5" customHeight="1" x14ac:dyDescent="0.3">
      <c r="B23" s="1"/>
      <c r="C23" s="222"/>
      <c r="D23" s="223"/>
      <c r="E23" s="223"/>
      <c r="F23" s="223"/>
      <c r="G23" s="224"/>
      <c r="H23" s="57"/>
      <c r="I23" s="65"/>
      <c r="J23" s="65"/>
      <c r="K23" s="18"/>
      <c r="L23" s="21"/>
      <c r="N23" s="13"/>
      <c r="O23" s="13"/>
    </row>
    <row r="24" spans="2:15" ht="28.5" customHeight="1" x14ac:dyDescent="0.3">
      <c r="B24" s="1"/>
      <c r="C24" s="222"/>
      <c r="D24" s="223"/>
      <c r="E24" s="223"/>
      <c r="F24" s="223"/>
      <c r="G24" s="224"/>
      <c r="H24" s="57"/>
      <c r="I24" s="65"/>
      <c r="J24" s="65"/>
      <c r="K24" s="18"/>
      <c r="L24" s="21"/>
      <c r="N24" s="13"/>
      <c r="O24" s="13"/>
    </row>
    <row r="25" spans="2:15" ht="28.5" customHeight="1" x14ac:dyDescent="0.3">
      <c r="B25" s="1"/>
      <c r="C25" s="222"/>
      <c r="D25" s="223"/>
      <c r="E25" s="223"/>
      <c r="F25" s="223"/>
      <c r="G25" s="224"/>
      <c r="H25" s="57"/>
      <c r="I25" s="65"/>
      <c r="J25" s="65"/>
      <c r="K25" s="18"/>
      <c r="L25" s="21"/>
      <c r="N25" s="13"/>
      <c r="O25" s="13"/>
    </row>
    <row r="26" spans="2:15" ht="28.5" customHeight="1" x14ac:dyDescent="0.3">
      <c r="B26" s="1"/>
      <c r="C26" s="222"/>
      <c r="D26" s="223"/>
      <c r="E26" s="223"/>
      <c r="F26" s="223"/>
      <c r="G26" s="224"/>
      <c r="H26" s="57"/>
      <c r="I26" s="65"/>
      <c r="J26" s="65"/>
      <c r="K26" s="18"/>
      <c r="L26" s="21"/>
      <c r="N26" s="13"/>
      <c r="O26" s="13"/>
    </row>
    <row r="27" spans="2:15" ht="28.5" customHeight="1" x14ac:dyDescent="0.3">
      <c r="B27" s="1"/>
      <c r="C27" s="222"/>
      <c r="D27" s="223"/>
      <c r="E27" s="223"/>
      <c r="F27" s="223"/>
      <c r="G27" s="224"/>
      <c r="H27" s="57"/>
      <c r="I27" s="65"/>
      <c r="J27" s="65"/>
      <c r="K27" s="18"/>
      <c r="L27" s="21"/>
      <c r="N27" s="13"/>
      <c r="O27" s="13"/>
    </row>
    <row r="28" spans="2:15" ht="18" customHeight="1" x14ac:dyDescent="0.3">
      <c r="B28" s="1"/>
      <c r="C28" s="38"/>
      <c r="D28" s="38"/>
      <c r="E28" s="38"/>
      <c r="F28" s="38"/>
      <c r="G28" s="38"/>
      <c r="H28" s="39"/>
      <c r="I28" s="39"/>
      <c r="J28" s="39"/>
      <c r="K28" s="18"/>
      <c r="L28" s="21"/>
      <c r="N28" s="13"/>
      <c r="O28" s="13"/>
    </row>
    <row r="29" spans="2:15" ht="41.25" customHeight="1" x14ac:dyDescent="0.3">
      <c r="B29" s="40">
        <v>3</v>
      </c>
      <c r="C29" s="17" t="s">
        <v>19</v>
      </c>
      <c r="D29" s="17"/>
      <c r="E29" s="17"/>
      <c r="F29" s="17"/>
      <c r="G29" s="17"/>
      <c r="H29" s="18"/>
      <c r="I29" s="39"/>
      <c r="J29" s="39"/>
      <c r="K29" s="20" t="s">
        <v>9</v>
      </c>
      <c r="L29" s="61">
        <f>SUM($H$30:$H$32)</f>
        <v>0</v>
      </c>
      <c r="N29" s="13"/>
      <c r="O29" s="13"/>
    </row>
    <row r="30" spans="2:15" ht="28.5" customHeight="1" x14ac:dyDescent="0.3">
      <c r="B30" s="1"/>
      <c r="C30" s="37" t="s">
        <v>14</v>
      </c>
      <c r="D30" s="37"/>
      <c r="E30" s="37"/>
      <c r="F30" s="37"/>
      <c r="G30" s="37"/>
      <c r="H30" s="57"/>
      <c r="I30" s="65"/>
      <c r="J30" s="65"/>
      <c r="K30" s="18"/>
      <c r="L30" s="21"/>
      <c r="N30" s="13"/>
      <c r="O30" s="13"/>
    </row>
    <row r="31" spans="2:15" ht="28.5" customHeight="1" x14ac:dyDescent="0.3">
      <c r="B31" s="1"/>
      <c r="C31" s="37" t="s">
        <v>15</v>
      </c>
      <c r="D31" s="37"/>
      <c r="E31" s="37"/>
      <c r="F31" s="37"/>
      <c r="G31" s="37"/>
      <c r="H31" s="57"/>
      <c r="I31" s="65"/>
      <c r="J31" s="65"/>
      <c r="K31" s="18"/>
      <c r="L31" s="21"/>
      <c r="N31" s="13"/>
      <c r="O31" s="13"/>
    </row>
    <row r="32" spans="2:15" ht="28.5" customHeight="1" x14ac:dyDescent="0.3">
      <c r="B32" s="1"/>
      <c r="C32" s="37" t="s">
        <v>16</v>
      </c>
      <c r="D32" s="37"/>
      <c r="E32" s="37"/>
      <c r="F32" s="37"/>
      <c r="G32" s="37"/>
      <c r="H32" s="57"/>
      <c r="I32" s="65"/>
      <c r="J32" s="65"/>
      <c r="K32" s="22"/>
      <c r="L32" s="21" t="s">
        <v>5</v>
      </c>
      <c r="N32" s="13"/>
      <c r="O32" s="13"/>
    </row>
    <row r="33" spans="2:15" ht="18" customHeight="1" x14ac:dyDescent="0.3">
      <c r="B33" s="1"/>
      <c r="C33" s="23"/>
      <c r="D33" s="23"/>
      <c r="E33" s="23"/>
      <c r="F33" s="23"/>
      <c r="G33" s="23"/>
      <c r="H33" s="22"/>
      <c r="I33" s="39"/>
      <c r="J33" s="39"/>
      <c r="K33" s="22"/>
      <c r="L33" s="24"/>
      <c r="N33" s="13"/>
      <c r="O33" s="13"/>
    </row>
    <row r="34" spans="2:15" ht="35.25" customHeight="1" x14ac:dyDescent="0.3">
      <c r="B34" s="40">
        <v>4</v>
      </c>
      <c r="C34" s="17" t="s">
        <v>17</v>
      </c>
      <c r="D34" s="17"/>
      <c r="E34" s="17"/>
      <c r="F34" s="17"/>
      <c r="G34" s="17"/>
      <c r="H34" s="18"/>
      <c r="I34" s="18"/>
      <c r="J34" s="18"/>
      <c r="K34" s="20" t="s">
        <v>6</v>
      </c>
      <c r="L34" s="62"/>
      <c r="N34" s="13"/>
      <c r="O34" s="13"/>
    </row>
    <row r="35" spans="2:15" ht="18" customHeight="1" thickBot="1" x14ac:dyDescent="0.35">
      <c r="B35" s="2"/>
      <c r="C35" s="23"/>
      <c r="D35" s="23"/>
      <c r="E35" s="23"/>
      <c r="F35" s="23"/>
      <c r="G35" s="23"/>
      <c r="H35" s="18"/>
      <c r="I35" s="18"/>
      <c r="J35" s="18"/>
      <c r="K35" s="18"/>
      <c r="L35" s="25"/>
      <c r="N35" s="13"/>
      <c r="O35" s="13"/>
    </row>
    <row r="36" spans="2:15" ht="41.25" customHeight="1" thickBot="1" x14ac:dyDescent="0.35">
      <c r="B36" s="1"/>
      <c r="C36" s="26" t="s">
        <v>7</v>
      </c>
      <c r="D36" s="26"/>
      <c r="E36" s="26"/>
      <c r="F36" s="26"/>
      <c r="G36" s="26"/>
      <c r="H36" s="27"/>
      <c r="I36" s="27"/>
      <c r="J36" s="27"/>
      <c r="K36" s="28" t="s">
        <v>4</v>
      </c>
      <c r="L36" s="58">
        <f>+$L$18-$L$20-$L$29+$L$34</f>
        <v>100000</v>
      </c>
      <c r="N36" s="13"/>
      <c r="O36" s="13"/>
    </row>
    <row r="37" spans="2:15" ht="26.25" customHeight="1" thickBot="1" x14ac:dyDescent="0.35">
      <c r="B37" s="1"/>
      <c r="C37" s="29"/>
      <c r="D37" s="29"/>
      <c r="E37" s="245" t="s">
        <v>22</v>
      </c>
      <c r="F37" s="245"/>
      <c r="G37" s="246"/>
      <c r="H37" s="66">
        <f>+$E$13</f>
        <v>43830</v>
      </c>
      <c r="I37" s="67">
        <v>5</v>
      </c>
      <c r="J37" s="30">
        <v>49623</v>
      </c>
      <c r="K37" s="67">
        <v>6</v>
      </c>
      <c r="L37" s="59"/>
      <c r="N37" s="13"/>
      <c r="O37" s="13"/>
    </row>
    <row r="38" spans="2:15" ht="41.25" customHeight="1" thickBot="1" x14ac:dyDescent="0.35">
      <c r="B38" s="1"/>
      <c r="C38" s="26" t="s">
        <v>8</v>
      </c>
      <c r="D38" s="26"/>
      <c r="E38" s="26"/>
      <c r="F38" s="26"/>
      <c r="G38" s="26"/>
      <c r="H38" s="27"/>
      <c r="I38" s="27"/>
      <c r="J38" s="27"/>
      <c r="K38" s="28" t="s">
        <v>4</v>
      </c>
      <c r="L38" s="60">
        <f>+$L$36/$J$37</f>
        <v>2.0151945670354472</v>
      </c>
      <c r="N38" s="13"/>
      <c r="O38" s="13"/>
    </row>
    <row r="39" spans="2:15" ht="18" customHeight="1" x14ac:dyDescent="0.3">
      <c r="B39" s="1"/>
      <c r="C39" s="31"/>
      <c r="D39" s="31"/>
      <c r="E39" s="31"/>
      <c r="F39" s="31"/>
      <c r="G39" s="31"/>
      <c r="H39" s="22"/>
      <c r="I39" s="22"/>
      <c r="J39" s="22"/>
      <c r="K39" s="32"/>
      <c r="L39" s="19"/>
      <c r="M39" s="15"/>
    </row>
    <row r="40" spans="2:15" ht="18" customHeight="1" x14ac:dyDescent="0.3">
      <c r="B40" s="1"/>
      <c r="C40" s="31"/>
      <c r="D40" s="31"/>
      <c r="E40" s="31"/>
      <c r="F40" s="31"/>
      <c r="G40" s="31"/>
      <c r="H40" s="22"/>
      <c r="I40" s="22"/>
      <c r="J40" s="22"/>
      <c r="K40" s="32"/>
      <c r="L40" s="19"/>
      <c r="M40" s="15"/>
    </row>
    <row r="41" spans="2:15" ht="18" customHeight="1" x14ac:dyDescent="0.3">
      <c r="B41" s="1"/>
      <c r="C41" s="31"/>
      <c r="D41" s="31"/>
      <c r="E41" s="31"/>
      <c r="F41" s="31"/>
      <c r="G41" s="31"/>
      <c r="H41" s="22"/>
      <c r="I41" s="22"/>
      <c r="J41" s="22"/>
      <c r="K41" s="32"/>
      <c r="L41" s="19"/>
      <c r="M41" s="15"/>
    </row>
    <row r="42" spans="2:15" ht="18" customHeight="1" x14ac:dyDescent="0.3">
      <c r="B42" s="1"/>
      <c r="C42" s="31"/>
      <c r="D42" s="31"/>
      <c r="E42" s="31"/>
      <c r="F42" s="31"/>
      <c r="G42" s="31"/>
      <c r="H42" s="22"/>
      <c r="I42" s="22"/>
      <c r="J42" s="22"/>
      <c r="K42" s="32"/>
      <c r="L42" s="19"/>
      <c r="M42" s="15"/>
    </row>
    <row r="43" spans="2:15" ht="18" customHeight="1" x14ac:dyDescent="0.3">
      <c r="B43" s="1"/>
      <c r="C43" s="31"/>
      <c r="D43" s="31"/>
      <c r="E43" s="31"/>
      <c r="F43" s="31"/>
      <c r="G43" s="31"/>
      <c r="H43" s="22"/>
      <c r="I43" s="22"/>
      <c r="J43" s="22"/>
      <c r="K43" s="32"/>
      <c r="L43" s="19"/>
      <c r="M43" s="15"/>
    </row>
    <row r="44" spans="2:15" ht="18" customHeight="1" x14ac:dyDescent="0.3">
      <c r="B44" s="1"/>
      <c r="C44" s="31"/>
      <c r="D44" s="31"/>
      <c r="E44" s="31"/>
      <c r="F44" s="31"/>
      <c r="G44" s="31"/>
      <c r="H44" s="22"/>
      <c r="I44" s="22"/>
      <c r="J44" s="22"/>
      <c r="K44" s="32"/>
      <c r="L44" s="19"/>
      <c r="M44" s="15"/>
    </row>
    <row r="45" spans="2:15" ht="18" customHeight="1" x14ac:dyDescent="0.3">
      <c r="B45" s="1"/>
      <c r="C45" s="31"/>
      <c r="D45" s="31"/>
      <c r="E45" s="31"/>
      <c r="F45" s="31"/>
      <c r="G45" s="31"/>
      <c r="H45" s="22"/>
      <c r="I45" s="22"/>
      <c r="J45" s="22"/>
      <c r="K45" s="32"/>
      <c r="L45" s="19"/>
      <c r="M45" s="15"/>
    </row>
    <row r="46" spans="2:15" ht="18" customHeight="1" x14ac:dyDescent="0.3">
      <c r="B46" s="1"/>
      <c r="C46" s="31"/>
      <c r="D46" s="31"/>
      <c r="E46" s="31"/>
      <c r="F46" s="31"/>
      <c r="G46" s="31"/>
      <c r="H46" s="22"/>
      <c r="I46" s="22"/>
      <c r="J46" s="22"/>
      <c r="K46" s="32"/>
      <c r="L46" s="19"/>
      <c r="M46" s="15"/>
    </row>
    <row r="47" spans="2:15" ht="18" customHeight="1" x14ac:dyDescent="0.3">
      <c r="B47" s="1"/>
      <c r="C47" s="31"/>
      <c r="D47" s="31"/>
      <c r="E47" s="31"/>
      <c r="F47" s="31"/>
      <c r="G47" s="31"/>
      <c r="H47" s="22"/>
      <c r="I47" s="22"/>
      <c r="J47" s="22"/>
      <c r="K47" s="32"/>
      <c r="L47" s="19"/>
      <c r="M47" s="15"/>
    </row>
    <row r="48" spans="2:15" ht="18" customHeight="1" x14ac:dyDescent="0.3">
      <c r="B48" s="1"/>
      <c r="C48" s="237" t="s">
        <v>10</v>
      </c>
      <c r="D48" s="237"/>
      <c r="E48" s="237"/>
      <c r="F48" s="237"/>
      <c r="G48" s="237"/>
      <c r="H48" s="237"/>
      <c r="I48" s="237"/>
      <c r="J48" s="237"/>
      <c r="K48" s="237"/>
      <c r="L48" s="19"/>
      <c r="M48" s="15"/>
    </row>
    <row r="49" spans="2:13" ht="21" x14ac:dyDescent="0.3">
      <c r="B49" s="9"/>
      <c r="C49" s="68"/>
      <c r="D49" s="68"/>
      <c r="E49" s="68"/>
      <c r="F49" s="68"/>
      <c r="G49" s="68"/>
      <c r="H49" s="69"/>
      <c r="I49" s="69"/>
      <c r="J49" s="69"/>
      <c r="K49" s="69"/>
      <c r="L49" s="33"/>
      <c r="M49" s="15"/>
    </row>
    <row r="50" spans="2:13" ht="18" customHeight="1" x14ac:dyDescent="0.3">
      <c r="B50" s="1"/>
      <c r="L50" s="19"/>
      <c r="M50" s="15"/>
    </row>
    <row r="51" spans="2:13" ht="18" customHeight="1" x14ac:dyDescent="0.3">
      <c r="B51" s="225" t="s">
        <v>43</v>
      </c>
      <c r="C51" s="226"/>
      <c r="D51" s="226"/>
      <c r="E51" s="226"/>
      <c r="F51" s="226"/>
      <c r="G51" s="226"/>
      <c r="H51" s="226"/>
      <c r="I51" s="226"/>
      <c r="J51" s="226"/>
      <c r="K51" s="226"/>
      <c r="L51" s="227"/>
      <c r="M51" s="15"/>
    </row>
    <row r="52" spans="2:13" ht="6.75" customHeight="1" x14ac:dyDescent="0.3">
      <c r="B52" s="1"/>
      <c r="C52" s="34"/>
      <c r="D52" s="34"/>
      <c r="E52" s="34"/>
      <c r="F52" s="34"/>
      <c r="G52" s="34"/>
      <c r="H52" s="22"/>
      <c r="I52" s="22"/>
      <c r="J52" s="22"/>
      <c r="K52" s="32"/>
      <c r="L52" s="19"/>
      <c r="M52" s="15"/>
    </row>
    <row r="53" spans="2:13" ht="31.5" customHeight="1" x14ac:dyDescent="0.3">
      <c r="B53" s="238" t="s">
        <v>38</v>
      </c>
      <c r="C53" s="226"/>
      <c r="D53" s="226"/>
      <c r="E53" s="226"/>
      <c r="F53" s="226"/>
      <c r="G53" s="226"/>
      <c r="H53" s="226"/>
      <c r="I53" s="226"/>
      <c r="J53" s="226"/>
      <c r="K53" s="226"/>
      <c r="L53" s="227"/>
      <c r="M53" s="15"/>
    </row>
    <row r="54" spans="2:13" ht="6.75" customHeight="1" x14ac:dyDescent="0.3">
      <c r="B54" s="43"/>
      <c r="C54" s="44"/>
      <c r="D54" s="44"/>
      <c r="E54" s="44"/>
      <c r="F54" s="44"/>
      <c r="G54" s="44"/>
      <c r="H54" s="44"/>
      <c r="I54" s="44"/>
      <c r="J54" s="44"/>
      <c r="K54" s="44"/>
      <c r="L54" s="45"/>
      <c r="M54" s="15"/>
    </row>
    <row r="55" spans="2:13" ht="37.5" customHeight="1" x14ac:dyDescent="0.3">
      <c r="B55" s="217" t="s">
        <v>39</v>
      </c>
      <c r="C55" s="218"/>
      <c r="D55" s="218"/>
      <c r="E55" s="218"/>
      <c r="F55" s="218"/>
      <c r="G55" s="218"/>
      <c r="H55" s="218"/>
      <c r="I55" s="218"/>
      <c r="J55" s="218"/>
      <c r="K55" s="218"/>
      <c r="L55" s="219"/>
      <c r="M55" s="15"/>
    </row>
    <row r="56" spans="2:13" ht="6.75" customHeight="1" x14ac:dyDescent="0.3">
      <c r="B56" s="46"/>
      <c r="C56" s="47"/>
      <c r="D56" s="47"/>
      <c r="E56" s="47"/>
      <c r="F56" s="47"/>
      <c r="G56" s="47"/>
      <c r="H56" s="47"/>
      <c r="I56" s="47"/>
      <c r="J56" s="47"/>
      <c r="K56" s="47"/>
      <c r="L56" s="48"/>
      <c r="M56" s="15"/>
    </row>
    <row r="57" spans="2:13" ht="59.25" customHeight="1" x14ac:dyDescent="0.3">
      <c r="B57" s="238" t="s">
        <v>40</v>
      </c>
      <c r="C57" s="226"/>
      <c r="D57" s="226"/>
      <c r="E57" s="226"/>
      <c r="F57" s="226"/>
      <c r="G57" s="226"/>
      <c r="H57" s="226"/>
      <c r="I57" s="226"/>
      <c r="J57" s="226"/>
      <c r="K57" s="226"/>
      <c r="L57" s="227"/>
      <c r="M57" s="15"/>
    </row>
    <row r="58" spans="2:13" ht="6" customHeight="1" x14ac:dyDescent="0.3">
      <c r="B58" s="43"/>
      <c r="C58" s="44"/>
      <c r="D58" s="44"/>
      <c r="E58" s="44"/>
      <c r="F58" s="44"/>
      <c r="G58" s="44"/>
      <c r="H58" s="44"/>
      <c r="I58" s="44"/>
      <c r="J58" s="44"/>
      <c r="K58" s="44"/>
      <c r="L58" s="45"/>
      <c r="M58" s="15"/>
    </row>
    <row r="59" spans="2:13" ht="20.25" customHeight="1" x14ac:dyDescent="0.3">
      <c r="B59" s="225" t="s">
        <v>41</v>
      </c>
      <c r="C59" s="226"/>
      <c r="D59" s="226"/>
      <c r="E59" s="226"/>
      <c r="F59" s="226"/>
      <c r="G59" s="226"/>
      <c r="H59" s="226"/>
      <c r="I59" s="226"/>
      <c r="J59" s="226"/>
      <c r="K59" s="226"/>
      <c r="L59" s="227"/>
      <c r="M59" s="15"/>
    </row>
    <row r="60" spans="2:13" ht="6.75" customHeight="1" x14ac:dyDescent="0.3">
      <c r="B60" s="43"/>
      <c r="C60" s="44"/>
      <c r="D60" s="44"/>
      <c r="E60" s="44"/>
      <c r="F60" s="44"/>
      <c r="G60" s="44"/>
      <c r="H60" s="44"/>
      <c r="I60" s="44"/>
      <c r="J60" s="44"/>
      <c r="K60" s="44"/>
      <c r="L60" s="45"/>
      <c r="M60" s="15"/>
    </row>
    <row r="61" spans="2:13" ht="18" customHeight="1" thickBot="1" x14ac:dyDescent="0.35">
      <c r="B61" s="228" t="s">
        <v>42</v>
      </c>
      <c r="C61" s="229"/>
      <c r="D61" s="229"/>
      <c r="E61" s="229"/>
      <c r="F61" s="229"/>
      <c r="G61" s="229"/>
      <c r="H61" s="229"/>
      <c r="I61" s="229"/>
      <c r="J61" s="229"/>
      <c r="K61" s="229"/>
      <c r="L61" s="230"/>
    </row>
    <row r="65" spans="2:2" ht="18.600000000000001" x14ac:dyDescent="0.3">
      <c r="B65" s="70"/>
    </row>
    <row r="66" spans="2:2" ht="18.600000000000001" x14ac:dyDescent="0.3">
      <c r="B66" s="70"/>
    </row>
  </sheetData>
  <mergeCells count="28">
    <mergeCell ref="B59:L59"/>
    <mergeCell ref="B61:L61"/>
    <mergeCell ref="B2:L2"/>
    <mergeCell ref="B3:L3"/>
    <mergeCell ref="B15:L15"/>
    <mergeCell ref="C48:K48"/>
    <mergeCell ref="B53:L53"/>
    <mergeCell ref="E5:L5"/>
    <mergeCell ref="E7:L7"/>
    <mergeCell ref="E9:L9"/>
    <mergeCell ref="E11:L11"/>
    <mergeCell ref="E37:G37"/>
    <mergeCell ref="B5:C5"/>
    <mergeCell ref="B57:L57"/>
    <mergeCell ref="C21:G21"/>
    <mergeCell ref="C22:G22"/>
    <mergeCell ref="B7:C7"/>
    <mergeCell ref="B55:L55"/>
    <mergeCell ref="E13:L13"/>
    <mergeCell ref="B13:C13"/>
    <mergeCell ref="B11:C11"/>
    <mergeCell ref="B9:C9"/>
    <mergeCell ref="C23:G23"/>
    <mergeCell ref="C24:G24"/>
    <mergeCell ref="C25:G25"/>
    <mergeCell ref="C26:G26"/>
    <mergeCell ref="C27:G27"/>
    <mergeCell ref="B51:L51"/>
  </mergeCells>
  <pageMargins left="0.25" right="0.25" top="0.75" bottom="0.75" header="0.3" footer="0.3"/>
  <pageSetup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rgb="FF92D050"/>
    <pageSetUpPr fitToPage="1"/>
  </sheetPr>
  <dimension ref="A1:Q68"/>
  <sheetViews>
    <sheetView showGridLines="0" showRowColHeaders="0" tabSelected="1" zoomScale="90" zoomScaleNormal="90" zoomScaleSheetLayoutView="100" workbookViewId="0">
      <selection activeCell="K4" sqref="K4"/>
    </sheetView>
  </sheetViews>
  <sheetFormatPr baseColWidth="10" defaultColWidth="11.44140625" defaultRowHeight="13.8" x14ac:dyDescent="0.3"/>
  <cols>
    <col min="1" max="1" width="5.5546875" style="151" customWidth="1"/>
    <col min="2" max="2" width="15.33203125" style="151" customWidth="1"/>
    <col min="3" max="3" width="11.109375" style="151" customWidth="1"/>
    <col min="4" max="4" width="31.5546875" style="151" customWidth="1"/>
    <col min="5" max="5" width="9.5546875" style="151" customWidth="1"/>
    <col min="6" max="6" width="3.33203125" style="151" customWidth="1"/>
    <col min="7" max="7" width="16.109375" style="151" customWidth="1"/>
    <col min="8" max="8" width="3.44140625" style="151" customWidth="1"/>
    <col min="9" max="9" width="13.109375" style="151" customWidth="1"/>
    <col min="10" max="10" width="24.109375" style="151" customWidth="1"/>
    <col min="11" max="11" width="15.33203125" style="151" customWidth="1"/>
    <col min="12" max="12" width="5.5546875" style="151" customWidth="1"/>
    <col min="13" max="13" width="2.109375" style="157" customWidth="1"/>
    <col min="14" max="14" width="19.6640625" style="151" bestFit="1" customWidth="1"/>
    <col min="15" max="16" width="11.44140625" style="151"/>
    <col min="17" max="17" width="0" style="151" hidden="1" customWidth="1"/>
    <col min="18" max="16384" width="11.44140625" style="151"/>
  </cols>
  <sheetData>
    <row r="1" spans="1:17" ht="34.200000000000003" customHeight="1" x14ac:dyDescent="0.3">
      <c r="A1" s="260" t="s">
        <v>100</v>
      </c>
      <c r="B1" s="261"/>
      <c r="C1" s="261"/>
      <c r="D1" s="261"/>
      <c r="E1" s="261"/>
      <c r="F1" s="261"/>
      <c r="G1" s="261"/>
      <c r="H1" s="261"/>
      <c r="I1" s="261"/>
      <c r="J1" s="261"/>
      <c r="K1" s="261"/>
      <c r="L1" s="262"/>
      <c r="Q1" s="181" t="s">
        <v>44</v>
      </c>
    </row>
    <row r="2" spans="1:17" ht="27" customHeight="1" x14ac:dyDescent="0.3">
      <c r="A2" s="263" t="s">
        <v>156</v>
      </c>
      <c r="B2" s="264"/>
      <c r="C2" s="264"/>
      <c r="D2" s="264"/>
      <c r="E2" s="264"/>
      <c r="F2" s="264"/>
      <c r="G2" s="264"/>
      <c r="H2" s="264"/>
      <c r="I2" s="264"/>
      <c r="J2" s="264"/>
      <c r="K2" s="264"/>
      <c r="L2" s="265"/>
      <c r="Q2" s="181" t="s">
        <v>45</v>
      </c>
    </row>
    <row r="3" spans="1:17" ht="9.6" customHeight="1" x14ac:dyDescent="0.3">
      <c r="A3" s="72"/>
      <c r="B3" s="73"/>
      <c r="C3" s="73"/>
      <c r="D3" s="73"/>
      <c r="E3" s="73"/>
      <c r="F3" s="73"/>
      <c r="G3" s="73"/>
      <c r="H3" s="73"/>
      <c r="I3" s="73"/>
      <c r="J3" s="73"/>
      <c r="K3" s="73"/>
      <c r="L3" s="74"/>
    </row>
    <row r="4" spans="1:17" ht="30" customHeight="1" x14ac:dyDescent="0.3">
      <c r="A4" s="72"/>
      <c r="B4" s="75"/>
      <c r="C4" s="75"/>
      <c r="D4" s="75"/>
      <c r="E4" s="75"/>
      <c r="F4" s="75"/>
      <c r="G4" s="76"/>
      <c r="H4" s="76"/>
      <c r="I4" s="76"/>
      <c r="J4" s="145" t="s">
        <v>101</v>
      </c>
      <c r="K4" s="213"/>
      <c r="L4" s="77"/>
      <c r="M4" s="196"/>
    </row>
    <row r="5" spans="1:17" ht="11.25" customHeight="1" x14ac:dyDescent="0.3">
      <c r="A5" s="72"/>
      <c r="B5" s="75"/>
      <c r="C5" s="75"/>
      <c r="D5" s="75"/>
      <c r="E5" s="75"/>
      <c r="F5" s="75"/>
      <c r="G5" s="78"/>
      <c r="H5" s="78"/>
      <c r="I5" s="78"/>
      <c r="J5" s="78"/>
      <c r="K5" s="78"/>
      <c r="L5" s="77"/>
      <c r="M5" s="196"/>
    </row>
    <row r="6" spans="1:17" ht="12" customHeight="1" x14ac:dyDescent="0.3">
      <c r="A6" s="72"/>
      <c r="B6" s="79"/>
      <c r="C6" s="248" t="s">
        <v>49</v>
      </c>
      <c r="D6" s="249"/>
      <c r="E6" s="249"/>
      <c r="F6" s="249"/>
      <c r="G6" s="249"/>
      <c r="H6" s="249"/>
      <c r="I6" s="249"/>
      <c r="J6" s="249"/>
      <c r="K6" s="250"/>
      <c r="L6" s="80"/>
    </row>
    <row r="7" spans="1:17" ht="25.05" customHeight="1" x14ac:dyDescent="0.3">
      <c r="A7" s="72"/>
      <c r="B7" s="146" t="s">
        <v>1</v>
      </c>
      <c r="C7" s="253"/>
      <c r="D7" s="254"/>
      <c r="E7" s="254"/>
      <c r="F7" s="254"/>
      <c r="G7" s="254"/>
      <c r="H7" s="254"/>
      <c r="I7" s="254"/>
      <c r="J7" s="254"/>
      <c r="K7" s="255"/>
      <c r="L7" s="81"/>
    </row>
    <row r="8" spans="1:17" ht="12" customHeight="1" x14ac:dyDescent="0.3">
      <c r="A8" s="72"/>
      <c r="B8" s="82"/>
      <c r="C8" s="251" t="s">
        <v>105</v>
      </c>
      <c r="D8" s="252"/>
      <c r="E8" s="83"/>
      <c r="F8" s="83"/>
      <c r="G8"/>
      <c r="H8"/>
      <c r="I8"/>
      <c r="J8"/>
      <c r="K8"/>
      <c r="L8" s="81"/>
    </row>
    <row r="9" spans="1:17" ht="25.05" customHeight="1" x14ac:dyDescent="0.3">
      <c r="A9" s="72"/>
      <c r="B9" s="78" t="s">
        <v>106</v>
      </c>
      <c r="C9" s="267"/>
      <c r="D9" s="268"/>
      <c r="E9" s="84"/>
      <c r="F9" s="84"/>
      <c r="G9"/>
      <c r="H9"/>
      <c r="I9"/>
      <c r="J9"/>
      <c r="K9"/>
      <c r="L9" s="85"/>
    </row>
    <row r="10" spans="1:17" ht="28.8" customHeight="1" x14ac:dyDescent="0.3">
      <c r="A10" s="72"/>
      <c r="B10" s="259" t="s">
        <v>169</v>
      </c>
      <c r="C10" s="259"/>
      <c r="D10" s="259"/>
      <c r="E10" s="259"/>
      <c r="F10" s="259"/>
      <c r="G10" s="259"/>
      <c r="H10" s="259"/>
      <c r="I10" s="259"/>
      <c r="J10" s="259"/>
      <c r="K10" s="259"/>
      <c r="L10" s="134"/>
    </row>
    <row r="11" spans="1:17" ht="12" customHeight="1" x14ac:dyDescent="0.3">
      <c r="A11" s="72"/>
      <c r="B11" s="86"/>
      <c r="C11" s="248" t="s">
        <v>13</v>
      </c>
      <c r="D11" s="249"/>
      <c r="E11" s="249"/>
      <c r="F11" s="249"/>
      <c r="G11" s="249"/>
      <c r="H11" s="249"/>
      <c r="I11" s="249"/>
      <c r="J11" s="249"/>
      <c r="K11" s="250"/>
      <c r="L11" s="71"/>
    </row>
    <row r="12" spans="1:17" ht="25.05" customHeight="1" x14ac:dyDescent="0.3">
      <c r="A12" s="72"/>
      <c r="B12" s="146" t="s">
        <v>99</v>
      </c>
      <c r="C12" s="253"/>
      <c r="D12" s="254"/>
      <c r="E12" s="254"/>
      <c r="F12" s="254"/>
      <c r="G12" s="254"/>
      <c r="H12" s="254"/>
      <c r="I12" s="254"/>
      <c r="J12" s="254"/>
      <c r="K12" s="255"/>
      <c r="L12" s="81"/>
    </row>
    <row r="13" spans="1:17" ht="12" customHeight="1" x14ac:dyDescent="0.3">
      <c r="A13" s="72"/>
      <c r="B13" s="82"/>
      <c r="C13" s="251" t="s">
        <v>105</v>
      </c>
      <c r="D13" s="252"/>
      <c r="E13"/>
      <c r="F13"/>
      <c r="G13"/>
      <c r="H13" s="83"/>
      <c r="I13" s="83"/>
      <c r="J13" s="83"/>
      <c r="K13" s="83"/>
      <c r="L13" s="81"/>
    </row>
    <row r="14" spans="1:17" ht="25.05" customHeight="1" x14ac:dyDescent="0.3">
      <c r="A14" s="72"/>
      <c r="B14" s="147" t="s">
        <v>72</v>
      </c>
      <c r="C14" s="267"/>
      <c r="D14" s="268"/>
      <c r="E14"/>
      <c r="F14"/>
      <c r="G14"/>
      <c r="H14" s="87"/>
      <c r="I14" s="87"/>
      <c r="J14" s="87"/>
      <c r="K14" s="88"/>
      <c r="L14" s="89"/>
    </row>
    <row r="15" spans="1:17" ht="10.199999999999999" customHeight="1" x14ac:dyDescent="0.3">
      <c r="A15" s="72"/>
      <c r="B15" s="90"/>
      <c r="C15" s="79"/>
      <c r="D15" s="79"/>
      <c r="E15" s="79"/>
      <c r="F15" s="79"/>
      <c r="G15" s="79"/>
      <c r="H15" s="87"/>
      <c r="I15" s="87"/>
      <c r="J15" s="87"/>
      <c r="K15" s="88"/>
      <c r="L15" s="89"/>
    </row>
    <row r="16" spans="1:17" ht="25.05" customHeight="1" x14ac:dyDescent="0.3">
      <c r="A16" s="91"/>
      <c r="B16" s="92" t="s">
        <v>46</v>
      </c>
      <c r="C16" s="92"/>
      <c r="D16" s="92"/>
      <c r="E16" s="92"/>
      <c r="F16" s="92"/>
      <c r="G16" s="92"/>
      <c r="H16" s="92"/>
      <c r="I16" s="92"/>
      <c r="J16" s="92"/>
      <c r="K16" s="92"/>
      <c r="L16" s="93"/>
    </row>
    <row r="17" spans="1:13" ht="7.05" customHeight="1" x14ac:dyDescent="0.3">
      <c r="A17" s="72"/>
      <c r="B17" s="94"/>
      <c r="C17" s="94"/>
      <c r="D17" s="94"/>
      <c r="E17" s="94"/>
      <c r="F17" s="94"/>
      <c r="G17" s="94"/>
      <c r="H17" s="94"/>
      <c r="I17" s="94"/>
      <c r="J17" s="94"/>
      <c r="K17" s="94"/>
      <c r="L17" s="95"/>
      <c r="M17" s="151"/>
    </row>
    <row r="18" spans="1:13" ht="25.05" customHeight="1" x14ac:dyDescent="0.3">
      <c r="A18" s="72"/>
      <c r="B18" s="96"/>
      <c r="C18" s="199"/>
      <c r="D18" s="10" t="s">
        <v>168</v>
      </c>
      <c r="E18" s="10"/>
      <c r="F18" s="96"/>
      <c r="G18" s="96"/>
      <c r="H18" s="96"/>
      <c r="I18" s="96"/>
      <c r="J18" s="96"/>
      <c r="K18" s="96"/>
      <c r="L18" s="97"/>
      <c r="M18" s="151"/>
    </row>
    <row r="19" spans="1:13" ht="25.05" customHeight="1" x14ac:dyDescent="0.3">
      <c r="A19" s="72"/>
      <c r="B19" s="96"/>
      <c r="C19" s="199"/>
      <c r="D19" s="10" t="s">
        <v>32</v>
      </c>
      <c r="E19" s="10"/>
      <c r="F19" s="96"/>
      <c r="G19" s="96"/>
      <c r="H19" s="96"/>
      <c r="I19" s="96"/>
      <c r="J19" s="96"/>
      <c r="K19" s="98"/>
      <c r="L19" s="99"/>
      <c r="M19" s="151"/>
    </row>
    <row r="20" spans="1:13" ht="25.05" customHeight="1" x14ac:dyDescent="0.3">
      <c r="A20" s="72"/>
      <c r="B20" s="96"/>
      <c r="C20" s="199"/>
      <c r="D20" s="10" t="s">
        <v>50</v>
      </c>
      <c r="E20" s="10"/>
      <c r="F20" s="96"/>
      <c r="G20" s="96"/>
      <c r="H20" s="96"/>
      <c r="I20" s="96"/>
      <c r="J20" s="96"/>
      <c r="K20" s="98"/>
      <c r="L20" s="99"/>
      <c r="M20" s="151"/>
    </row>
    <row r="21" spans="1:13" ht="25.05" customHeight="1" x14ac:dyDescent="0.3">
      <c r="A21" s="72"/>
      <c r="B21" s="96"/>
      <c r="C21" s="199"/>
      <c r="D21" s="10" t="s">
        <v>51</v>
      </c>
      <c r="E21" s="10"/>
      <c r="F21" s="96"/>
      <c r="G21" s="96"/>
      <c r="H21" s="96"/>
      <c r="I21" s="96"/>
      <c r="J21" s="96"/>
      <c r="K21" s="98"/>
      <c r="L21" s="99"/>
      <c r="M21" s="151"/>
    </row>
    <row r="22" spans="1:13" ht="25.05" customHeight="1" x14ac:dyDescent="0.3">
      <c r="A22" s="72"/>
      <c r="B22" s="96"/>
      <c r="C22" s="199"/>
      <c r="D22" s="10" t="s">
        <v>33</v>
      </c>
      <c r="E22" s="10"/>
      <c r="F22" s="96"/>
      <c r="G22" s="96"/>
      <c r="H22" s="96"/>
      <c r="I22" s="96"/>
      <c r="J22" s="96"/>
      <c r="K22" s="98"/>
      <c r="L22" s="99"/>
      <c r="M22" s="151"/>
    </row>
    <row r="23" spans="1:13" ht="25.05" customHeight="1" x14ac:dyDescent="0.3">
      <c r="A23" s="72"/>
      <c r="B23" s="96"/>
      <c r="C23" s="199"/>
      <c r="D23" s="10" t="s">
        <v>34</v>
      </c>
      <c r="E23" s="10"/>
      <c r="F23" s="96"/>
      <c r="G23" s="96"/>
      <c r="H23" s="96"/>
      <c r="I23" s="96"/>
      <c r="J23" s="96"/>
      <c r="K23" s="98"/>
      <c r="L23" s="99"/>
      <c r="M23" s="151"/>
    </row>
    <row r="24" spans="1:13" ht="25.05" customHeight="1" x14ac:dyDescent="0.3">
      <c r="A24" s="72"/>
      <c r="B24" s="96"/>
      <c r="C24" s="199"/>
      <c r="D24" s="10" t="s">
        <v>147</v>
      </c>
      <c r="E24" s="10"/>
      <c r="F24" s="96"/>
      <c r="G24" s="96"/>
      <c r="H24" s="96"/>
      <c r="I24" s="96"/>
      <c r="J24" s="96"/>
      <c r="K24" s="98"/>
      <c r="L24" s="99"/>
      <c r="M24" s="151"/>
    </row>
    <row r="25" spans="1:13" ht="25.05" customHeight="1" x14ac:dyDescent="0.3">
      <c r="A25" s="72"/>
      <c r="B25" s="96"/>
      <c r="C25" s="199"/>
      <c r="D25" s="10" t="s">
        <v>170</v>
      </c>
      <c r="E25" s="10"/>
      <c r="F25" s="96"/>
      <c r="G25" s="96"/>
      <c r="H25" s="96"/>
      <c r="I25" s="96"/>
      <c r="J25" s="96"/>
      <c r="K25" s="98"/>
      <c r="L25" s="99"/>
      <c r="M25" s="151"/>
    </row>
    <row r="26" spans="1:13" ht="7.05" customHeight="1" x14ac:dyDescent="0.3">
      <c r="A26" s="72"/>
      <c r="B26" s="96"/>
      <c r="C26" s="96"/>
      <c r="D26" s="96"/>
      <c r="E26" s="96"/>
      <c r="F26" s="96"/>
      <c r="G26" s="96"/>
      <c r="H26" s="96"/>
      <c r="I26" s="96"/>
      <c r="J26" s="96"/>
      <c r="K26" s="98"/>
      <c r="L26" s="99"/>
      <c r="M26" s="151"/>
    </row>
    <row r="27" spans="1:13" ht="25.05" customHeight="1" x14ac:dyDescent="0.3">
      <c r="A27" s="91"/>
      <c r="B27" s="92" t="s">
        <v>53</v>
      </c>
      <c r="C27" s="92"/>
      <c r="D27" s="92"/>
      <c r="E27" s="92"/>
      <c r="F27" s="92"/>
      <c r="G27" s="92"/>
      <c r="H27" s="92"/>
      <c r="I27" s="92"/>
      <c r="J27" s="92"/>
      <c r="K27" s="92"/>
      <c r="L27" s="93"/>
      <c r="M27" s="151"/>
    </row>
    <row r="28" spans="1:13" ht="7.05" customHeight="1" x14ac:dyDescent="0.3">
      <c r="A28" s="72"/>
      <c r="B28" s="94"/>
      <c r="C28" s="94"/>
      <c r="D28" s="94"/>
      <c r="E28" s="94"/>
      <c r="F28" s="94"/>
      <c r="G28" s="94"/>
      <c r="H28" s="94"/>
      <c r="I28" s="94"/>
      <c r="J28" s="94"/>
      <c r="K28" s="94"/>
      <c r="L28" s="95"/>
      <c r="M28" s="151"/>
    </row>
    <row r="29" spans="1:13" ht="25.05" customHeight="1" x14ac:dyDescent="0.3">
      <c r="A29" s="72"/>
      <c r="B29" s="96"/>
      <c r="C29" s="199"/>
      <c r="D29" s="10" t="s">
        <v>48</v>
      </c>
      <c r="E29" s="96"/>
      <c r="F29" s="96"/>
      <c r="G29" s="96"/>
      <c r="H29" s="96"/>
      <c r="I29" s="96"/>
      <c r="J29" s="96"/>
      <c r="K29" s="98"/>
      <c r="L29" s="99"/>
      <c r="M29" s="151"/>
    </row>
    <row r="30" spans="1:13" ht="25.05" customHeight="1" x14ac:dyDescent="0.3">
      <c r="A30" s="72"/>
      <c r="B30" s="96"/>
      <c r="C30" s="199"/>
      <c r="D30" s="10" t="s">
        <v>37</v>
      </c>
      <c r="E30" s="96"/>
      <c r="F30" s="96"/>
      <c r="G30" s="96"/>
      <c r="H30" s="96"/>
      <c r="I30" s="96"/>
      <c r="J30" s="96"/>
      <c r="K30" s="98"/>
      <c r="L30" s="99"/>
      <c r="M30" s="151"/>
    </row>
    <row r="31" spans="1:13" ht="7.05" customHeight="1" x14ac:dyDescent="0.3">
      <c r="A31" s="72"/>
      <c r="B31" s="96"/>
      <c r="C31" s="96"/>
      <c r="D31" s="96"/>
      <c r="E31" s="96"/>
      <c r="F31" s="96"/>
      <c r="G31" s="96"/>
      <c r="H31" s="96"/>
      <c r="I31" s="96"/>
      <c r="J31" s="96"/>
      <c r="K31" s="98"/>
      <c r="L31" s="99"/>
      <c r="M31" s="151"/>
    </row>
    <row r="32" spans="1:13" ht="25.05" customHeight="1" x14ac:dyDescent="0.3">
      <c r="A32" s="91"/>
      <c r="B32" s="92" t="s">
        <v>47</v>
      </c>
      <c r="C32" s="92"/>
      <c r="D32" s="92"/>
      <c r="E32" s="92"/>
      <c r="F32" s="92"/>
      <c r="G32" s="92"/>
      <c r="H32" s="92"/>
      <c r="I32" s="92"/>
      <c r="J32" s="92"/>
      <c r="K32" s="92"/>
      <c r="L32" s="93"/>
      <c r="M32" s="151"/>
    </row>
    <row r="33" spans="1:13" ht="7.05" customHeight="1" x14ac:dyDescent="0.3">
      <c r="A33" s="72"/>
      <c r="B33" s="94"/>
      <c r="C33" s="94"/>
      <c r="D33" s="94"/>
      <c r="E33" s="94"/>
      <c r="F33" s="94"/>
      <c r="G33" s="94"/>
      <c r="H33" s="94"/>
      <c r="I33" s="94"/>
      <c r="J33" s="94"/>
      <c r="K33" s="94"/>
      <c r="L33" s="95"/>
      <c r="M33" s="151"/>
    </row>
    <row r="34" spans="1:13" ht="25.05" customHeight="1" x14ac:dyDescent="0.3">
      <c r="A34" s="72"/>
      <c r="B34" s="96"/>
      <c r="C34" s="199"/>
      <c r="D34" s="10" t="s">
        <v>52</v>
      </c>
      <c r="E34" s="96"/>
      <c r="F34" s="96"/>
      <c r="G34" s="96"/>
      <c r="H34" s="96"/>
      <c r="I34" s="96"/>
      <c r="J34" s="96"/>
      <c r="K34" s="98"/>
      <c r="L34" s="99"/>
      <c r="M34" s="151"/>
    </row>
    <row r="35" spans="1:13" ht="25.05" customHeight="1" x14ac:dyDescent="0.3">
      <c r="A35" s="72"/>
      <c r="B35" s="96"/>
      <c r="C35" s="199"/>
      <c r="D35" s="10" t="s">
        <v>145</v>
      </c>
      <c r="E35" s="96"/>
      <c r="F35" s="96"/>
      <c r="G35" s="96"/>
      <c r="H35" s="96"/>
      <c r="I35" s="96"/>
      <c r="J35" s="96"/>
      <c r="K35" s="98"/>
      <c r="L35" s="99"/>
      <c r="M35" s="151"/>
    </row>
    <row r="36" spans="1:13" ht="25.05" customHeight="1" x14ac:dyDescent="0.3">
      <c r="A36" s="72"/>
      <c r="B36" s="96"/>
      <c r="C36" s="199"/>
      <c r="D36" s="10" t="s">
        <v>146</v>
      </c>
      <c r="E36" s="96"/>
      <c r="F36" s="96"/>
      <c r="G36" s="96"/>
      <c r="H36" s="96"/>
      <c r="I36" s="96"/>
      <c r="J36" s="96"/>
      <c r="K36" s="98"/>
      <c r="L36" s="99"/>
      <c r="M36" s="151"/>
    </row>
    <row r="37" spans="1:13" ht="7.05" customHeight="1" x14ac:dyDescent="0.3">
      <c r="A37" s="72"/>
      <c r="B37" s="96"/>
      <c r="C37" s="96"/>
      <c r="D37" s="96"/>
      <c r="E37" s="96"/>
      <c r="F37" s="96"/>
      <c r="G37" s="96"/>
      <c r="H37" s="96"/>
      <c r="I37" s="96"/>
      <c r="J37" s="96"/>
      <c r="K37" s="98"/>
      <c r="L37" s="99"/>
      <c r="M37" s="151"/>
    </row>
    <row r="38" spans="1:13" ht="25.05" customHeight="1" x14ac:dyDescent="0.3">
      <c r="A38" s="91"/>
      <c r="B38" s="92" t="s">
        <v>166</v>
      </c>
      <c r="C38" s="92"/>
      <c r="D38" s="92"/>
      <c r="E38" s="92"/>
      <c r="F38" s="92"/>
      <c r="G38" s="92"/>
      <c r="H38" s="92"/>
      <c r="I38" s="92"/>
      <c r="J38" s="92"/>
      <c r="K38" s="92"/>
      <c r="L38" s="93"/>
      <c r="M38" s="151"/>
    </row>
    <row r="39" spans="1:13" ht="7.05" customHeight="1" x14ac:dyDescent="0.3">
      <c r="A39" s="72"/>
      <c r="B39" s="96"/>
      <c r="C39"/>
      <c r="D39" s="96"/>
      <c r="E39" s="96"/>
      <c r="F39" s="96"/>
      <c r="G39" s="96"/>
      <c r="H39" s="96"/>
      <c r="I39" s="96"/>
      <c r="J39" s="96"/>
      <c r="K39" s="98"/>
      <c r="L39" s="101"/>
      <c r="M39" s="151"/>
    </row>
    <row r="40" spans="1:13" ht="25.05" customHeight="1" x14ac:dyDescent="0.3">
      <c r="A40" s="72"/>
      <c r="B40" s="96"/>
      <c r="C40" s="199"/>
      <c r="D40" s="10" t="s">
        <v>35</v>
      </c>
      <c r="E40" s="10"/>
      <c r="F40" s="96"/>
      <c r="G40" s="96"/>
      <c r="H40" s="96"/>
      <c r="I40" s="96"/>
      <c r="J40" s="96"/>
      <c r="K40" s="98"/>
      <c r="L40" s="101"/>
      <c r="M40" s="151"/>
    </row>
    <row r="41" spans="1:13" ht="25.05" customHeight="1" x14ac:dyDescent="0.3">
      <c r="A41" s="72"/>
      <c r="B41" s="96"/>
      <c r="C41" s="199"/>
      <c r="D41" s="100" t="s">
        <v>36</v>
      </c>
      <c r="E41" s="10"/>
      <c r="F41" s="96"/>
      <c r="G41" s="96"/>
      <c r="H41" s="96"/>
      <c r="I41" s="96"/>
      <c r="J41" s="96"/>
      <c r="K41" s="98"/>
      <c r="L41" s="101"/>
      <c r="M41" s="151"/>
    </row>
    <row r="42" spans="1:13" ht="30" customHeight="1" x14ac:dyDescent="0.3">
      <c r="A42" s="72"/>
      <c r="B42" s="96"/>
      <c r="C42"/>
      <c r="D42" s="100"/>
      <c r="E42" s="10"/>
      <c r="F42" s="96"/>
      <c r="G42" s="96"/>
      <c r="H42" s="96"/>
      <c r="I42" s="96"/>
      <c r="J42" s="96"/>
      <c r="K42" s="98"/>
      <c r="L42" s="101"/>
      <c r="M42" s="151"/>
    </row>
    <row r="43" spans="1:13" ht="30" customHeight="1" x14ac:dyDescent="0.3">
      <c r="A43" s="72"/>
      <c r="B43" s="96"/>
      <c r="C43"/>
      <c r="D43" s="100"/>
      <c r="E43" s="10"/>
      <c r="F43" s="96"/>
      <c r="G43" s="96"/>
      <c r="H43" s="96"/>
      <c r="I43" s="96"/>
      <c r="J43" s="96"/>
      <c r="K43" s="98"/>
      <c r="L43" s="101"/>
      <c r="M43" s="151"/>
    </row>
    <row r="44" spans="1:13" ht="30" customHeight="1" x14ac:dyDescent="0.3">
      <c r="A44" s="72"/>
      <c r="B44" s="96"/>
      <c r="C44"/>
      <c r="D44" s="96"/>
      <c r="E44" s="96"/>
      <c r="F44" s="96"/>
      <c r="G44" s="96"/>
      <c r="H44" s="96"/>
      <c r="I44" s="96"/>
      <c r="J44" s="96"/>
      <c r="K44" s="98"/>
      <c r="L44" s="101"/>
      <c r="M44" s="151"/>
    </row>
    <row r="45" spans="1:13" ht="30" customHeight="1" x14ac:dyDescent="0.3">
      <c r="A45" s="72"/>
      <c r="B45" s="96"/>
      <c r="C45"/>
      <c r="D45" s="96"/>
      <c r="E45" s="96"/>
      <c r="F45" s="96"/>
      <c r="G45" s="96"/>
      <c r="H45" s="96"/>
      <c r="I45" s="96"/>
      <c r="J45" s="96"/>
      <c r="K45" s="98"/>
      <c r="L45" s="101"/>
      <c r="M45" s="151"/>
    </row>
    <row r="46" spans="1:13" ht="30" customHeight="1" x14ac:dyDescent="0.3">
      <c r="A46" s="72"/>
      <c r="B46" s="96"/>
      <c r="C46"/>
      <c r="D46" s="96"/>
      <c r="E46" s="96"/>
      <c r="F46" s="96"/>
      <c r="G46" s="96"/>
      <c r="H46" s="96"/>
      <c r="I46" s="96"/>
      <c r="J46" s="96"/>
      <c r="K46" s="98"/>
      <c r="L46" s="101"/>
      <c r="M46" s="151"/>
    </row>
    <row r="47" spans="1:13" ht="47.4" customHeight="1" x14ac:dyDescent="0.3">
      <c r="A47" s="72"/>
      <c r="B47" s="96"/>
      <c r="C47" s="266" t="str">
        <f>"Firma "&amp;$C$7&amp;" (Representante Legal)"</f>
        <v>Firma  (Representante Legal)</v>
      </c>
      <c r="D47" s="266"/>
      <c r="E47" s="266"/>
      <c r="F47" s="266"/>
      <c r="G47" s="266"/>
      <c r="H47" s="266"/>
      <c r="I47" s="266"/>
      <c r="J47" s="266"/>
      <c r="K47" s="98"/>
      <c r="L47" s="101"/>
      <c r="M47" s="151"/>
    </row>
    <row r="48" spans="1:13" ht="30" customHeight="1" thickBot="1" x14ac:dyDescent="0.35">
      <c r="A48" s="102"/>
      <c r="B48" s="10"/>
      <c r="C48" s="10"/>
      <c r="D48" s="10"/>
      <c r="E48" s="10"/>
      <c r="F48" s="10"/>
      <c r="G48" s="10"/>
      <c r="H48" s="10"/>
      <c r="I48" s="10"/>
      <c r="J48" s="10"/>
      <c r="K48" s="10"/>
      <c r="L48" s="103"/>
      <c r="M48" s="151"/>
    </row>
    <row r="49" spans="1:13" ht="28.2" customHeight="1" x14ac:dyDescent="0.3">
      <c r="A49" s="143"/>
      <c r="B49" s="256" t="s">
        <v>164</v>
      </c>
      <c r="C49" s="256"/>
      <c r="D49" s="256"/>
      <c r="E49" s="256"/>
      <c r="F49" s="256"/>
      <c r="G49" s="256"/>
      <c r="H49" s="256"/>
      <c r="I49" s="256"/>
      <c r="J49" s="256"/>
      <c r="K49" s="256"/>
      <c r="L49" s="144"/>
      <c r="M49" s="151"/>
    </row>
    <row r="50" spans="1:13" ht="31.2" customHeight="1" thickBot="1" x14ac:dyDescent="0.35">
      <c r="A50" s="104"/>
      <c r="B50" s="257" t="s">
        <v>155</v>
      </c>
      <c r="C50" s="258"/>
      <c r="D50" s="258"/>
      <c r="E50" s="258"/>
      <c r="F50" s="258"/>
      <c r="G50" s="258"/>
      <c r="H50" s="258"/>
      <c r="I50" s="258"/>
      <c r="J50" s="258"/>
      <c r="K50" s="258"/>
      <c r="L50" s="105"/>
      <c r="M50" s="151"/>
    </row>
    <row r="51" spans="1:13" ht="43.5" customHeight="1" x14ac:dyDescent="0.3">
      <c r="B51" s="247"/>
      <c r="C51" s="247"/>
      <c r="D51" s="247"/>
      <c r="E51" s="247"/>
      <c r="F51" s="247"/>
      <c r="G51" s="247"/>
      <c r="H51" s="247"/>
      <c r="I51" s="247"/>
      <c r="J51" s="247"/>
      <c r="K51" s="247"/>
      <c r="L51" s="247"/>
      <c r="M51" s="151"/>
    </row>
    <row r="52" spans="1:13" ht="32.25" customHeight="1" x14ac:dyDescent="0.3">
      <c r="M52" s="151"/>
    </row>
    <row r="68" spans="13:13" x14ac:dyDescent="0.3">
      <c r="M68" s="151"/>
    </row>
  </sheetData>
  <sheetProtection algorithmName="SHA-512" hashValue="oc4nQDC9PnKNWrN15oYLEtaXTgj8KakHywcBNdiyt214plnRWKQ2o33A1hIIeJpu+0c7BNjflgMRKiAOHDWavw==" saltValue="MQi6xqotPVPJ8/lWyCtXNA==" spinCount="100000" sheet="1" objects="1" scenarios="1" selectLockedCells="1"/>
  <mergeCells count="15">
    <mergeCell ref="A1:L1"/>
    <mergeCell ref="A2:L2"/>
    <mergeCell ref="C47:J47"/>
    <mergeCell ref="C9:D9"/>
    <mergeCell ref="C13:D13"/>
    <mergeCell ref="C14:D14"/>
    <mergeCell ref="B51:L51"/>
    <mergeCell ref="C6:K6"/>
    <mergeCell ref="C8:D8"/>
    <mergeCell ref="C11:K11"/>
    <mergeCell ref="C12:K12"/>
    <mergeCell ref="C7:K7"/>
    <mergeCell ref="B49:K49"/>
    <mergeCell ref="B50:K50"/>
    <mergeCell ref="B10:K10"/>
  </mergeCells>
  <dataValidations count="1">
    <dataValidation type="list" allowBlank="1" showInputMessage="1" showErrorMessage="1" sqref="C34:C36 C18:C25 C29:C30 C40:C41">
      <formula1>$Q$1:$Q$2</formula1>
    </dataValidation>
  </dataValidations>
  <printOptions horizontalCentered="1" verticalCentered="1"/>
  <pageMargins left="0.25" right="0.25" top="0.75" bottom="0.75" header="0.3" footer="0.3"/>
  <pageSetup scale="56"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3">
    <tabColor rgb="FFFF0000"/>
    <pageSetUpPr fitToPage="1"/>
  </sheetPr>
  <dimension ref="A1:M61"/>
  <sheetViews>
    <sheetView showGridLines="0" showRowColHeaders="0" zoomScale="80" zoomScaleNormal="80" zoomScaleSheetLayoutView="100" workbookViewId="0">
      <selection activeCell="G4" sqref="G4"/>
    </sheetView>
  </sheetViews>
  <sheetFormatPr baseColWidth="10" defaultColWidth="11.44140625" defaultRowHeight="13.8" x14ac:dyDescent="0.3"/>
  <cols>
    <col min="1" max="1" width="11.5546875" style="151" customWidth="1"/>
    <col min="2" max="2" width="31.5546875" style="151" customWidth="1"/>
    <col min="3" max="4" width="21.5546875" style="151" customWidth="1"/>
    <col min="5" max="5" width="23.109375" style="151" customWidth="1"/>
    <col min="6" max="6" width="19.88671875" style="151" customWidth="1"/>
    <col min="7" max="7" width="27.33203125" style="151" customWidth="1"/>
    <col min="8" max="8" width="11.5546875" style="157" customWidth="1"/>
    <col min="9" max="9" width="11.5546875" style="151" bestFit="1" customWidth="1"/>
    <col min="10" max="11" width="3.33203125" style="152" hidden="1" customWidth="1"/>
    <col min="12" max="12" width="5.5546875" style="152" hidden="1" customWidth="1"/>
    <col min="13" max="13" width="8" style="152" hidden="1" customWidth="1"/>
    <col min="14" max="15" width="11.44140625" style="151"/>
    <col min="16" max="16" width="13.88671875" style="151" bestFit="1" customWidth="1"/>
    <col min="17" max="16384" width="11.44140625" style="151"/>
  </cols>
  <sheetData>
    <row r="1" spans="1:13" ht="39" customHeight="1" x14ac:dyDescent="0.3">
      <c r="A1" s="279" t="s">
        <v>11</v>
      </c>
      <c r="B1" s="280"/>
      <c r="C1" s="280"/>
      <c r="D1" s="280"/>
      <c r="E1" s="280"/>
      <c r="F1" s="280"/>
      <c r="G1" s="280"/>
      <c r="H1" s="281"/>
    </row>
    <row r="2" spans="1:13" ht="30" customHeight="1" x14ac:dyDescent="0.3">
      <c r="A2" s="282" t="s">
        <v>167</v>
      </c>
      <c r="B2" s="283"/>
      <c r="C2" s="283"/>
      <c r="D2" s="283"/>
      <c r="E2" s="283"/>
      <c r="F2" s="283"/>
      <c r="G2" s="283"/>
      <c r="H2" s="284"/>
    </row>
    <row r="3" spans="1:13" x14ac:dyDescent="0.3">
      <c r="A3" s="106"/>
      <c r="B3" s="107"/>
      <c r="C3" s="107"/>
      <c r="D3" s="107"/>
      <c r="E3" s="10"/>
      <c r="F3" s="10"/>
      <c r="G3" s="10"/>
      <c r="H3" s="108"/>
      <c r="J3" s="153" t="s">
        <v>58</v>
      </c>
      <c r="K3" s="154">
        <v>31</v>
      </c>
      <c r="L3" s="154">
        <v>2024</v>
      </c>
      <c r="M3" s="154" t="s">
        <v>81</v>
      </c>
    </row>
    <row r="4" spans="1:13" ht="29.25" customHeight="1" x14ac:dyDescent="0.3">
      <c r="A4" s="106"/>
      <c r="B4" s="107"/>
      <c r="C4" s="107"/>
      <c r="D4" s="107"/>
      <c r="E4" s="10"/>
      <c r="F4" s="158" t="s">
        <v>79</v>
      </c>
      <c r="G4" s="201"/>
      <c r="H4" s="108"/>
      <c r="J4" s="153" t="s">
        <v>59</v>
      </c>
      <c r="K4" s="154">
        <v>28</v>
      </c>
      <c r="L4" s="154">
        <v>2025</v>
      </c>
      <c r="M4" s="154" t="s">
        <v>148</v>
      </c>
    </row>
    <row r="5" spans="1:13" x14ac:dyDescent="0.3">
      <c r="A5" s="106"/>
      <c r="B5" s="107"/>
      <c r="C5" s="107"/>
      <c r="D5" s="107"/>
      <c r="E5" s="10"/>
      <c r="F5" s="10"/>
      <c r="G5" s="10"/>
      <c r="H5" s="108"/>
      <c r="J5" s="153" t="s">
        <v>60</v>
      </c>
      <c r="K5" s="154">
        <v>31</v>
      </c>
      <c r="L5" s="154">
        <v>2026</v>
      </c>
      <c r="M5" s="154" t="s">
        <v>149</v>
      </c>
    </row>
    <row r="6" spans="1:13" ht="29.25" customHeight="1" x14ac:dyDescent="0.3">
      <c r="A6" s="72"/>
      <c r="B6" s="159" t="s">
        <v>102</v>
      </c>
      <c r="C6" s="273" t="str">
        <f>IF(Listado!$C$12="","",Listado!$C$12)</f>
        <v/>
      </c>
      <c r="D6" s="273"/>
      <c r="E6" s="273"/>
      <c r="F6" s="273"/>
      <c r="G6" s="273"/>
      <c r="H6" s="109"/>
      <c r="J6" s="153" t="s">
        <v>61</v>
      </c>
      <c r="K6" s="154">
        <v>30</v>
      </c>
      <c r="L6" s="154">
        <v>2027</v>
      </c>
      <c r="M6" s="154" t="s">
        <v>150</v>
      </c>
    </row>
    <row r="7" spans="1:13" ht="15" x14ac:dyDescent="0.3">
      <c r="A7" s="110"/>
      <c r="B7" s="148"/>
      <c r="C7" s="111"/>
      <c r="D7" s="111"/>
      <c r="E7" s="10"/>
      <c r="F7" s="10"/>
      <c r="G7" s="10"/>
      <c r="H7" s="108"/>
      <c r="J7" s="153" t="s">
        <v>62</v>
      </c>
      <c r="K7" s="154">
        <v>31</v>
      </c>
      <c r="L7" s="154">
        <v>2028</v>
      </c>
      <c r="M7" s="154" t="s">
        <v>151</v>
      </c>
    </row>
    <row r="8" spans="1:13" ht="29.25" customHeight="1" x14ac:dyDescent="0.3">
      <c r="A8" s="72"/>
      <c r="B8" s="159" t="s">
        <v>72</v>
      </c>
      <c r="C8" s="273" t="str">
        <f>IF(Listado!$C$14="","",Listado!$C$14)</f>
        <v/>
      </c>
      <c r="D8" s="273"/>
      <c r="E8" s="273"/>
      <c r="F8" s="273"/>
      <c r="G8" s="273"/>
      <c r="H8" s="108"/>
      <c r="J8" s="153" t="s">
        <v>63</v>
      </c>
      <c r="K8" s="154">
        <v>30</v>
      </c>
      <c r="L8" s="154">
        <v>2029</v>
      </c>
      <c r="M8" s="154" t="s">
        <v>80</v>
      </c>
    </row>
    <row r="9" spans="1:13" ht="15" x14ac:dyDescent="0.3">
      <c r="A9" s="110"/>
      <c r="B9" s="149"/>
      <c r="C9" s="112"/>
      <c r="D9" s="112"/>
      <c r="E9" s="10"/>
      <c r="F9" s="10"/>
      <c r="G9" s="10"/>
      <c r="H9" s="108"/>
      <c r="J9" s="153" t="s">
        <v>64</v>
      </c>
      <c r="K9" s="154">
        <v>31</v>
      </c>
      <c r="L9" s="154">
        <v>2030</v>
      </c>
      <c r="M9" s="154" t="s">
        <v>83</v>
      </c>
    </row>
    <row r="10" spans="1:13" ht="29.25" customHeight="1" x14ac:dyDescent="0.3">
      <c r="A10" s="72"/>
      <c r="B10" s="159" t="s">
        <v>73</v>
      </c>
      <c r="C10" s="273" t="str">
        <f>IF(Listado!$C$7="","",Listado!$C$7)</f>
        <v/>
      </c>
      <c r="D10" s="273"/>
      <c r="E10" s="273"/>
      <c r="F10" s="273"/>
      <c r="G10" s="273"/>
      <c r="H10" s="108"/>
      <c r="J10" s="153" t="s">
        <v>65</v>
      </c>
      <c r="K10" s="154">
        <v>31</v>
      </c>
      <c r="L10" s="154">
        <v>2031</v>
      </c>
      <c r="M10" s="154" t="s">
        <v>89</v>
      </c>
    </row>
    <row r="11" spans="1:13" ht="15" x14ac:dyDescent="0.3">
      <c r="A11" s="110"/>
      <c r="B11" s="148"/>
      <c r="C11" s="111"/>
      <c r="D11" s="111"/>
      <c r="E11" s="10"/>
      <c r="F11" s="10"/>
      <c r="G11" s="10"/>
      <c r="H11" s="108"/>
      <c r="J11" s="153" t="s">
        <v>66</v>
      </c>
      <c r="K11" s="154">
        <v>30</v>
      </c>
      <c r="L11" s="154">
        <v>2032</v>
      </c>
      <c r="M11" s="154" t="s">
        <v>84</v>
      </c>
    </row>
    <row r="12" spans="1:13" ht="29.25" customHeight="1" x14ac:dyDescent="0.3">
      <c r="A12" s="72"/>
      <c r="B12" s="159" t="s">
        <v>74</v>
      </c>
      <c r="C12" s="272"/>
      <c r="D12" s="272"/>
      <c r="E12" s="272"/>
      <c r="F12" s="272"/>
      <c r="G12" s="272"/>
      <c r="H12" s="108"/>
      <c r="J12" s="153" t="s">
        <v>67</v>
      </c>
      <c r="K12" s="154">
        <v>31</v>
      </c>
      <c r="M12" s="154" t="s">
        <v>90</v>
      </c>
    </row>
    <row r="13" spans="1:13" ht="15" x14ac:dyDescent="0.3">
      <c r="A13" s="110"/>
      <c r="B13" s="148"/>
      <c r="C13" s="111"/>
      <c r="D13" s="111"/>
      <c r="E13" s="10"/>
      <c r="F13" s="10"/>
      <c r="G13" s="10"/>
      <c r="H13" s="108"/>
      <c r="J13" s="153" t="s">
        <v>68</v>
      </c>
      <c r="K13" s="154">
        <v>30</v>
      </c>
      <c r="M13" s="154" t="s">
        <v>82</v>
      </c>
    </row>
    <row r="14" spans="1:13" ht="15.6" x14ac:dyDescent="0.3">
      <c r="A14" s="72"/>
      <c r="B14" s="150"/>
      <c r="C14" s="160" t="s">
        <v>54</v>
      </c>
      <c r="D14" s="160" t="s">
        <v>55</v>
      </c>
      <c r="E14" s="160" t="s">
        <v>56</v>
      </c>
      <c r="F14" s="10"/>
      <c r="G14" s="10"/>
      <c r="H14" s="108"/>
      <c r="J14" s="153" t="s">
        <v>69</v>
      </c>
      <c r="K14" s="154">
        <v>31</v>
      </c>
      <c r="M14" s="154" t="s">
        <v>91</v>
      </c>
    </row>
    <row r="15" spans="1:13" ht="29.25" customHeight="1" x14ac:dyDescent="0.3">
      <c r="A15" s="72"/>
      <c r="B15" s="159" t="s">
        <v>161</v>
      </c>
      <c r="C15" s="161" t="str">
        <f>IFERROR(IF(AND($D$15=$J$4,OR($E$15=$L$3,$E$15=$L$7,$E$15=$L$11)),"29",VLOOKUP($D$15,$J$3:$K$14,2,0)),"")</f>
        <v/>
      </c>
      <c r="D15" s="202"/>
      <c r="E15" s="202"/>
      <c r="F15" s="10"/>
      <c r="G15" s="10" t="s">
        <v>154</v>
      </c>
      <c r="H15" s="108"/>
      <c r="M15" s="154" t="s">
        <v>85</v>
      </c>
    </row>
    <row r="16" spans="1:13" x14ac:dyDescent="0.3">
      <c r="A16" s="113"/>
      <c r="B16" s="11"/>
      <c r="C16" s="11"/>
      <c r="D16" s="11"/>
      <c r="E16" s="11"/>
      <c r="F16" s="11"/>
      <c r="G16" s="114"/>
      <c r="H16" s="115"/>
      <c r="M16" s="154" t="s">
        <v>92</v>
      </c>
    </row>
    <row r="17" spans="1:13" ht="21.75" customHeight="1" thickBot="1" x14ac:dyDescent="0.35">
      <c r="A17" s="106"/>
      <c r="B17" s="107"/>
      <c r="C17" s="107"/>
      <c r="D17" s="107"/>
      <c r="E17" s="107"/>
      <c r="F17" s="107"/>
      <c r="G17" s="116" t="s">
        <v>103</v>
      </c>
      <c r="H17" s="108"/>
      <c r="M17" s="154" t="s">
        <v>86</v>
      </c>
    </row>
    <row r="18" spans="1:13" ht="29.25" customHeight="1" thickBot="1" x14ac:dyDescent="0.35">
      <c r="A18" s="117"/>
      <c r="B18" s="274" t="s">
        <v>12</v>
      </c>
      <c r="C18" s="274"/>
      <c r="D18" s="274"/>
      <c r="E18" s="274"/>
      <c r="F18" s="162" t="s">
        <v>6</v>
      </c>
      <c r="G18" s="203"/>
      <c r="H18" s="108"/>
      <c r="J18" s="155"/>
      <c r="M18" s="154" t="s">
        <v>93</v>
      </c>
    </row>
    <row r="19" spans="1:13" ht="14.4" thickBot="1" x14ac:dyDescent="0.35">
      <c r="A19" s="117"/>
      <c r="B19" s="118"/>
      <c r="C19" s="118"/>
      <c r="D19" s="118"/>
      <c r="E19" s="119"/>
      <c r="F19" s="119"/>
      <c r="G19" s="120"/>
      <c r="H19" s="109"/>
      <c r="J19" s="155"/>
      <c r="K19" s="156"/>
      <c r="M19" s="154" t="s">
        <v>87</v>
      </c>
    </row>
    <row r="20" spans="1:13" ht="29.25" customHeight="1" thickBot="1" x14ac:dyDescent="0.35">
      <c r="A20" s="72"/>
      <c r="B20" s="275" t="s">
        <v>71</v>
      </c>
      <c r="C20" s="275"/>
      <c r="D20" s="275"/>
      <c r="E20" s="275"/>
      <c r="F20" s="162" t="s">
        <v>9</v>
      </c>
      <c r="G20" s="163">
        <f>-SUM($E$21:$E$28)</f>
        <v>0</v>
      </c>
      <c r="H20" s="108"/>
      <c r="J20" s="155"/>
      <c r="K20" s="156"/>
      <c r="M20" s="154" t="s">
        <v>94</v>
      </c>
    </row>
    <row r="21" spans="1:13" ht="29.25" customHeight="1" x14ac:dyDescent="0.3">
      <c r="A21" s="117"/>
      <c r="B21" s="276"/>
      <c r="C21" s="277"/>
      <c r="D21" s="278"/>
      <c r="E21" s="207"/>
      <c r="F21" s="164"/>
      <c r="G21" s="165"/>
      <c r="H21" s="108"/>
      <c r="I21" s="157"/>
      <c r="J21" s="155"/>
      <c r="K21" s="156"/>
      <c r="M21" s="154" t="s">
        <v>95</v>
      </c>
    </row>
    <row r="22" spans="1:13" ht="29.25" customHeight="1" x14ac:dyDescent="0.3">
      <c r="A22" s="117"/>
      <c r="B22" s="276"/>
      <c r="C22" s="277"/>
      <c r="D22" s="278"/>
      <c r="E22" s="207"/>
      <c r="F22" s="164"/>
      <c r="G22" s="165"/>
      <c r="H22" s="108"/>
      <c r="I22" s="157"/>
      <c r="J22" s="155"/>
      <c r="K22" s="156"/>
      <c r="M22" s="154" t="s">
        <v>88</v>
      </c>
    </row>
    <row r="23" spans="1:13" ht="29.25" customHeight="1" x14ac:dyDescent="0.3">
      <c r="A23" s="117"/>
      <c r="B23" s="276"/>
      <c r="C23" s="277"/>
      <c r="D23" s="278"/>
      <c r="E23" s="207"/>
      <c r="F23" s="164"/>
      <c r="G23" s="165"/>
      <c r="H23" s="108"/>
      <c r="I23" s="157"/>
      <c r="J23" s="155"/>
      <c r="K23" s="156"/>
      <c r="M23" s="154" t="s">
        <v>96</v>
      </c>
    </row>
    <row r="24" spans="1:13" ht="29.25" customHeight="1" x14ac:dyDescent="0.3">
      <c r="A24" s="117"/>
      <c r="B24" s="276"/>
      <c r="C24" s="277"/>
      <c r="D24" s="278"/>
      <c r="E24" s="207"/>
      <c r="F24" s="164"/>
      <c r="G24" s="165"/>
      <c r="H24" s="108"/>
      <c r="I24" s="157"/>
      <c r="J24" s="155"/>
      <c r="K24" s="156"/>
    </row>
    <row r="25" spans="1:13" ht="29.25" customHeight="1" x14ac:dyDescent="0.3">
      <c r="A25" s="117"/>
      <c r="B25" s="276"/>
      <c r="C25" s="277"/>
      <c r="D25" s="278"/>
      <c r="E25" s="207"/>
      <c r="F25" s="164"/>
      <c r="G25" s="165"/>
      <c r="H25" s="108"/>
      <c r="I25" s="157"/>
      <c r="J25" s="155"/>
      <c r="K25" s="156"/>
    </row>
    <row r="26" spans="1:13" ht="29.25" customHeight="1" x14ac:dyDescent="0.3">
      <c r="A26" s="117"/>
      <c r="B26" s="276"/>
      <c r="C26" s="277"/>
      <c r="D26" s="278"/>
      <c r="E26" s="207"/>
      <c r="F26" s="164"/>
      <c r="G26" s="165"/>
      <c r="H26" s="108"/>
      <c r="I26" s="157"/>
      <c r="J26" s="155"/>
      <c r="K26" s="156"/>
    </row>
    <row r="27" spans="1:13" ht="29.25" customHeight="1" x14ac:dyDescent="0.3">
      <c r="A27" s="117"/>
      <c r="B27" s="276"/>
      <c r="C27" s="277"/>
      <c r="D27" s="278"/>
      <c r="E27" s="207"/>
      <c r="F27" s="166"/>
      <c r="G27" s="164"/>
      <c r="H27" s="108"/>
      <c r="I27" s="157"/>
      <c r="J27" s="155"/>
      <c r="K27" s="156"/>
    </row>
    <row r="28" spans="1:13" ht="29.25" customHeight="1" x14ac:dyDescent="0.3">
      <c r="A28" s="117"/>
      <c r="B28" s="276"/>
      <c r="C28" s="277"/>
      <c r="D28" s="278"/>
      <c r="E28" s="207"/>
      <c r="F28" s="164"/>
      <c r="G28" s="165"/>
      <c r="H28" s="108"/>
      <c r="I28" s="157"/>
      <c r="J28" s="155"/>
      <c r="K28" s="156"/>
    </row>
    <row r="29" spans="1:13" ht="14.4" thickBot="1" x14ac:dyDescent="0.35">
      <c r="A29" s="117"/>
      <c r="B29" s="118"/>
      <c r="C29" s="118"/>
      <c r="D29" s="118"/>
      <c r="E29" s="121"/>
      <c r="F29" s="121"/>
      <c r="G29" s="120"/>
      <c r="H29" s="108"/>
      <c r="I29" s="157"/>
      <c r="J29" s="155"/>
      <c r="K29" s="156"/>
    </row>
    <row r="30" spans="1:13" ht="29.25" customHeight="1" thickBot="1" x14ac:dyDescent="0.35">
      <c r="A30" s="72"/>
      <c r="B30" s="274" t="s">
        <v>57</v>
      </c>
      <c r="C30" s="274"/>
      <c r="D30" s="274"/>
      <c r="E30" s="274"/>
      <c r="F30" s="162" t="s">
        <v>9</v>
      </c>
      <c r="G30" s="163">
        <f>IF((SUM($E$31:$E$33)&lt;0),0,-SUM($E$31:$E$33))</f>
        <v>0</v>
      </c>
      <c r="H30" s="108"/>
      <c r="I30" s="157"/>
      <c r="J30" s="155"/>
      <c r="K30" s="156"/>
    </row>
    <row r="31" spans="1:13" ht="29.25" customHeight="1" x14ac:dyDescent="0.3">
      <c r="A31" s="72"/>
      <c r="B31" s="287" t="s">
        <v>70</v>
      </c>
      <c r="C31" s="287"/>
      <c r="D31" s="288"/>
      <c r="E31" s="207"/>
      <c r="F31" s="164"/>
      <c r="G31" s="165"/>
      <c r="H31" s="109"/>
      <c r="I31" s="157"/>
      <c r="J31" s="155"/>
    </row>
    <row r="32" spans="1:13" ht="29.25" customHeight="1" x14ac:dyDescent="0.3">
      <c r="A32" s="72"/>
      <c r="B32" s="287" t="s">
        <v>171</v>
      </c>
      <c r="C32" s="287"/>
      <c r="D32" s="288"/>
      <c r="E32" s="207"/>
      <c r="F32" s="164"/>
      <c r="G32" s="165"/>
      <c r="H32" s="108"/>
      <c r="I32" s="157"/>
      <c r="J32" s="155"/>
    </row>
    <row r="33" spans="1:10" ht="29.25" customHeight="1" x14ac:dyDescent="0.3">
      <c r="A33" s="72"/>
      <c r="B33" s="287" t="s">
        <v>172</v>
      </c>
      <c r="C33" s="287"/>
      <c r="D33" s="288"/>
      <c r="E33" s="207"/>
      <c r="F33" s="167"/>
      <c r="G33" s="165" t="s">
        <v>5</v>
      </c>
      <c r="H33" s="108"/>
      <c r="I33" s="157"/>
      <c r="J33" s="155"/>
    </row>
    <row r="34" spans="1:10" ht="18" thickBot="1" x14ac:dyDescent="0.35">
      <c r="A34" s="72"/>
      <c r="B34" s="168"/>
      <c r="C34" s="168"/>
      <c r="D34" s="169"/>
      <c r="E34" s="167"/>
      <c r="F34" s="167"/>
      <c r="G34" s="170"/>
      <c r="H34" s="108"/>
      <c r="I34" s="157"/>
      <c r="J34" s="155"/>
    </row>
    <row r="35" spans="1:10" ht="29.25" customHeight="1" thickBot="1" x14ac:dyDescent="0.35">
      <c r="A35" s="72"/>
      <c r="B35" s="274" t="s">
        <v>173</v>
      </c>
      <c r="C35" s="274"/>
      <c r="D35" s="274"/>
      <c r="E35" s="274"/>
      <c r="F35" s="162" t="s">
        <v>9</v>
      </c>
      <c r="G35" s="203"/>
      <c r="H35" s="108"/>
      <c r="I35" s="157"/>
      <c r="J35" s="155"/>
    </row>
    <row r="36" spans="1:10" ht="18" thickBot="1" x14ac:dyDescent="0.35">
      <c r="A36" s="72"/>
      <c r="B36" s="168"/>
      <c r="C36" s="168"/>
      <c r="D36" s="169"/>
      <c r="E36" s="167"/>
      <c r="F36" s="167"/>
      <c r="G36" s="170"/>
      <c r="H36" s="108"/>
      <c r="I36" s="157"/>
      <c r="J36" s="155"/>
    </row>
    <row r="37" spans="1:10" ht="32.4" customHeight="1" thickBot="1" x14ac:dyDescent="0.35">
      <c r="A37" s="72"/>
      <c r="B37" s="274" t="s">
        <v>152</v>
      </c>
      <c r="C37" s="274"/>
      <c r="D37" s="289" t="str">
        <f>IFERROR(IF(OR($G$37=0,$G$37="No Aplica"),"",IF(ISNUMBER(FIND($M$3,$C$6)),"*** Compromiso estipulado en Acta de Junta de Accionistas***",IF(ISNUMBER(FIND($M$4,$C$6)),"*** Compromiso estipulado en Acta de Junta de Accionistas***",IF(ISNUMBER(FIND($M$5,$C$6)),"*** Compromiso estipulado en Acta de Junta de Accionistas***",IF(ISNUMBER(FIND($M$6,$C$6)),"*** Compromiso estipulado en Acta de Junta de Accionistas***",IF(ISNUMBER(FIND($M$7,$C$6)),"*** Compromiso estipulado en Acta de Junta de Accionistas***",IF(ISNUMBER(FIND($M$8,$C$6)),"*** Compromiso estipulado en Acta de Junta de Accionistas***",IF(ISNUMBER(FIND($M$9,$C$6)),"*** Compromiso estipulado en Acta de Junta de Accionistas***",IF(ISNUMBER(FIND($M$10,$C$6)),"*** Compromiso estipulado en Acta de Junta de Accionistas***",IF(ISNUMBER(FIND($M$11,$C$6)),"*** Compromiso estipulado en Acta de Junta de Accionistas***",IF(ISNUMBER(FIND($M$12,$C$6)),"*** Compromiso estipulado en Acta de Junta de Accionistas***",IF(ISNUMBER(FIND($M$13,$C$6)),"*** Compromiso estipulado en Acta de Junta de Accionistas***",IF(ISNUMBER(FIND($M$14,$C$6)),"*** Compromiso estipulado en Acta de Junta de Accionistas***",IF(ISNUMBER(FIND($M$15,$C$6)),"*** Compromiso estipulado en Acta de Junta de Accionistas***",IF(ISNUMBER(FIND($M$16,$C$6)),"*** Compromiso estipulado en Acta de Junta de Accionistas***",IF(ISNUMBER(FIND($M$17,$C$6)),"*** Compromiso estipulado en Acta de Junta de Accionistas***",IF(ISNUMBER(FIND($M$18,$C$6)),"*** Compromiso estipulado en Acta de Junta de Accionistas***",IF(ISNUMBER(FIND($M$19,$C$6)),"*** Compromiso estipulado en Acta de Junta de Accionistas***",IF(ISNUMBER(FIND($M$20,$C$6)),"*** Compromiso estipulado en Acta de Junta de Accionistas***",IF(ISNUMBER(FIND($M$21,$C$6)),"*** Compromiso estipulado en Acta de Junta de Accionistas***",IF(ISNUMBER(FIND($M$22,$C$6)),"*** Compromiso estipulado en Acta de Junta de Accionistas***",IF(ISNUMBER(FIND($M$23,$C$6)),"*** Compromiso estipulado en Acta de Junta de Accionistas***","")))))))))))))))))))))),"")</f>
        <v/>
      </c>
      <c r="E37" s="289"/>
      <c r="F37" s="162" t="s">
        <v>6</v>
      </c>
      <c r="G37" s="171">
        <f>(IF(AND(SUM($E$31:$E$33)&gt;=0,$G$35=""),'Declaración Jurada'!$D$16,"No Aplica"))</f>
        <v>0</v>
      </c>
      <c r="H37" s="108"/>
      <c r="I37" s="157"/>
      <c r="J37" s="155"/>
    </row>
    <row r="38" spans="1:10" ht="17.399999999999999" thickBot="1" x14ac:dyDescent="0.35">
      <c r="A38" s="122"/>
      <c r="B38" s="168"/>
      <c r="C38" s="168"/>
      <c r="D38" s="168"/>
      <c r="E38" s="164"/>
      <c r="F38" s="164"/>
      <c r="G38" s="172"/>
      <c r="H38" s="108"/>
      <c r="I38" s="157"/>
      <c r="J38" s="155"/>
    </row>
    <row r="39" spans="1:10" ht="29.25" customHeight="1" thickBot="1" x14ac:dyDescent="0.35">
      <c r="A39" s="117"/>
      <c r="B39" s="274" t="s">
        <v>7</v>
      </c>
      <c r="C39" s="274"/>
      <c r="D39" s="274"/>
      <c r="E39" s="274"/>
      <c r="F39" s="162" t="s">
        <v>4</v>
      </c>
      <c r="G39" s="163">
        <f>$G$18+$G$20+$G$30+IF($G$35="",0,$G$35)+IF($G$37="No Aplica",0,$G$37)</f>
        <v>0</v>
      </c>
      <c r="H39" s="108"/>
      <c r="I39" s="157"/>
      <c r="J39" s="155"/>
    </row>
    <row r="40" spans="1:10" ht="16.8" x14ac:dyDescent="0.3">
      <c r="A40" s="117"/>
      <c r="B40" s="173"/>
      <c r="C40" s="173"/>
      <c r="D40" s="173"/>
      <c r="E40" s="167"/>
      <c r="F40" s="174"/>
      <c r="G40" s="198"/>
      <c r="H40" s="108"/>
      <c r="I40" s="157"/>
      <c r="J40" s="155"/>
    </row>
    <row r="41" spans="1:10" ht="29.25" customHeight="1" x14ac:dyDescent="0.3">
      <c r="A41" s="117"/>
      <c r="B41" s="166"/>
      <c r="C41" s="290" t="str">
        <f>IF(OR($E$15="",$D$15=""),"Valor U.T.M. al ______ / ______ / ______","Valor U.T.M. al "&amp;$C$15&amp;"-"&amp;$D$15&amp;"-"&amp;$E$15)</f>
        <v>Valor U.T.M. al ______ / ______ / ______</v>
      </c>
      <c r="D41" s="290"/>
      <c r="E41" s="291"/>
      <c r="F41" s="207"/>
      <c r="G41" s="177"/>
      <c r="H41" s="108"/>
      <c r="I41" s="157"/>
      <c r="J41" s="155"/>
    </row>
    <row r="42" spans="1:10" ht="17.399999999999999" thickBot="1" x14ac:dyDescent="0.35">
      <c r="A42" s="117"/>
      <c r="B42" s="166"/>
      <c r="C42" s="176"/>
      <c r="D42" s="178"/>
      <c r="E42" s="178"/>
      <c r="F42" s="175"/>
      <c r="G42" s="177"/>
      <c r="H42" s="108"/>
      <c r="I42" s="157"/>
      <c r="J42" s="155"/>
    </row>
    <row r="43" spans="1:10" ht="29.25" customHeight="1" thickBot="1" x14ac:dyDescent="0.35">
      <c r="A43" s="117"/>
      <c r="B43" s="274" t="s">
        <v>104</v>
      </c>
      <c r="C43" s="274"/>
      <c r="D43" s="274"/>
      <c r="E43" s="274"/>
      <c r="F43" s="162" t="s">
        <v>4</v>
      </c>
      <c r="G43" s="179" t="str">
        <f>FIXED(IFERROR($G$39/$F$41,0),2,FALSE)&amp;"  U.T.M."</f>
        <v>0,00  U.T.M.</v>
      </c>
      <c r="H43" s="108"/>
      <c r="I43" s="157"/>
      <c r="J43" s="155"/>
    </row>
    <row r="44" spans="1:10" x14ac:dyDescent="0.3">
      <c r="A44" s="117"/>
      <c r="B44" s="123"/>
      <c r="C44" s="123"/>
      <c r="D44" s="123"/>
      <c r="E44" s="121"/>
      <c r="F44" s="124"/>
      <c r="G44" s="120"/>
      <c r="H44" s="108"/>
      <c r="I44" s="157"/>
    </row>
    <row r="45" spans="1:10" x14ac:dyDescent="0.3">
      <c r="A45" s="117"/>
      <c r="B45" s="123"/>
      <c r="C45" s="123"/>
      <c r="D45" s="123"/>
      <c r="E45" s="121"/>
      <c r="F45" s="124"/>
      <c r="G45" s="120"/>
      <c r="H45" s="108"/>
      <c r="I45" s="157"/>
    </row>
    <row r="46" spans="1:10" x14ac:dyDescent="0.3">
      <c r="A46" s="117"/>
      <c r="B46" s="123"/>
      <c r="C46" s="123"/>
      <c r="D46" s="123"/>
      <c r="E46" s="121"/>
      <c r="F46" s="124"/>
      <c r="G46" s="120"/>
      <c r="H46" s="108"/>
      <c r="I46" s="157"/>
    </row>
    <row r="47" spans="1:10" x14ac:dyDescent="0.3">
      <c r="A47" s="117"/>
      <c r="B47" s="123"/>
      <c r="C47" s="123"/>
      <c r="D47" s="123"/>
      <c r="E47" s="121"/>
      <c r="F47" s="124"/>
      <c r="G47" s="120"/>
      <c r="H47" s="108"/>
      <c r="I47" s="157"/>
    </row>
    <row r="48" spans="1:10" x14ac:dyDescent="0.3">
      <c r="A48" s="117"/>
      <c r="B48" s="123"/>
      <c r="C48" s="123"/>
      <c r="D48" s="123"/>
      <c r="E48" s="121"/>
      <c r="F48" s="124"/>
      <c r="G48" s="120"/>
      <c r="H48" s="108"/>
      <c r="I48" s="157"/>
    </row>
    <row r="49" spans="1:9" x14ac:dyDescent="0.3">
      <c r="A49" s="117"/>
      <c r="B49" s="123"/>
      <c r="C49" s="123"/>
      <c r="D49" s="123"/>
      <c r="E49" s="121"/>
      <c r="F49" s="124"/>
      <c r="G49" s="120"/>
      <c r="H49" s="108"/>
      <c r="I49" s="157"/>
    </row>
    <row r="50" spans="1:9" x14ac:dyDescent="0.3">
      <c r="A50" s="117"/>
      <c r="B50" s="123"/>
      <c r="C50" s="123"/>
      <c r="D50" s="123"/>
      <c r="E50" s="121"/>
      <c r="F50" s="124"/>
      <c r="G50" s="120"/>
      <c r="H50" s="108"/>
      <c r="I50" s="157"/>
    </row>
    <row r="51" spans="1:9" x14ac:dyDescent="0.3">
      <c r="A51" s="117"/>
      <c r="B51" s="123"/>
      <c r="C51" s="123"/>
      <c r="D51" s="123"/>
      <c r="E51" s="121"/>
      <c r="F51" s="124"/>
      <c r="G51" s="120"/>
      <c r="H51" s="108"/>
      <c r="I51" s="157"/>
    </row>
    <row r="52" spans="1:9" x14ac:dyDescent="0.3">
      <c r="A52" s="117"/>
      <c r="B52" s="123"/>
      <c r="C52" s="123"/>
      <c r="D52" s="123"/>
      <c r="E52" s="121"/>
      <c r="F52" s="124"/>
      <c r="G52" s="120"/>
      <c r="H52" s="108"/>
      <c r="I52" s="157"/>
    </row>
    <row r="53" spans="1:9" x14ac:dyDescent="0.3">
      <c r="A53" s="117"/>
      <c r="B53" s="123"/>
      <c r="C53" s="123"/>
      <c r="D53" s="123"/>
      <c r="E53" s="121"/>
      <c r="F53" s="124"/>
      <c r="G53" s="120"/>
      <c r="H53" s="108"/>
      <c r="I53" s="157"/>
    </row>
    <row r="54" spans="1:9" x14ac:dyDescent="0.3">
      <c r="A54" s="117"/>
      <c r="B54" s="123"/>
      <c r="C54" s="123"/>
      <c r="D54" s="123"/>
      <c r="E54" s="121"/>
      <c r="F54" s="124"/>
      <c r="G54" s="120"/>
      <c r="H54" s="109"/>
      <c r="I54" s="157"/>
    </row>
    <row r="55" spans="1:9" x14ac:dyDescent="0.3">
      <c r="A55" s="117"/>
      <c r="B55" s="123"/>
      <c r="C55" s="123"/>
      <c r="D55" s="123"/>
      <c r="E55" s="121"/>
      <c r="F55" s="124"/>
      <c r="G55" s="120"/>
      <c r="H55" s="109"/>
    </row>
    <row r="56" spans="1:9" x14ac:dyDescent="0.3">
      <c r="A56" s="125"/>
      <c r="B56" s="10"/>
      <c r="C56" s="10"/>
      <c r="D56" s="10"/>
      <c r="E56" s="10"/>
      <c r="F56" s="10"/>
      <c r="G56" s="126"/>
      <c r="H56" s="109"/>
    </row>
    <row r="57" spans="1:9" ht="37.799999999999997" customHeight="1" x14ac:dyDescent="0.3">
      <c r="A57" s="117"/>
      <c r="B57" s="10"/>
      <c r="C57" s="292" t="str">
        <f>"Nombre, Firma y Timbre/Firma Digital de Auditoría Externa (*)
"&amp;$C$12</f>
        <v xml:space="preserve">Nombre, Firma y Timbre/Firma Digital de Auditoría Externa (*)
</v>
      </c>
      <c r="D57" s="292"/>
      <c r="E57" s="292"/>
      <c r="F57" s="292"/>
      <c r="G57" s="197"/>
      <c r="H57" s="109"/>
    </row>
    <row r="58" spans="1:9" x14ac:dyDescent="0.3">
      <c r="A58" s="117"/>
      <c r="B58" s="127"/>
      <c r="C58" s="127"/>
      <c r="D58" s="127"/>
      <c r="E58" s="127"/>
      <c r="F58" s="127"/>
      <c r="G58" s="120"/>
      <c r="H58" s="109"/>
    </row>
    <row r="59" spans="1:9" ht="14.4" thickBot="1" x14ac:dyDescent="0.35">
      <c r="A59" s="128"/>
      <c r="B59" s="129"/>
      <c r="C59" s="129"/>
      <c r="D59" s="129"/>
      <c r="E59" s="130"/>
      <c r="F59" s="131"/>
      <c r="G59" s="132"/>
      <c r="H59" s="133"/>
    </row>
    <row r="60" spans="1:9" ht="48" customHeight="1" x14ac:dyDescent="0.3">
      <c r="A60" s="285" t="s">
        <v>162</v>
      </c>
      <c r="B60" s="256"/>
      <c r="C60" s="256"/>
      <c r="D60" s="256"/>
      <c r="E60" s="256"/>
      <c r="F60" s="256"/>
      <c r="G60" s="256"/>
      <c r="H60" s="286"/>
    </row>
    <row r="61" spans="1:9" ht="34.5" customHeight="1" thickBot="1" x14ac:dyDescent="0.35">
      <c r="A61" s="269" t="s">
        <v>163</v>
      </c>
      <c r="B61" s="270"/>
      <c r="C61" s="270"/>
      <c r="D61" s="270"/>
      <c r="E61" s="270"/>
      <c r="F61" s="270"/>
      <c r="G61" s="270"/>
      <c r="H61" s="271"/>
    </row>
  </sheetData>
  <sheetProtection algorithmName="SHA-512" hashValue="QG5sF3BkMYORywTx9sD+Dwvif1mXKh1X4oJqdUSAuRSFl0EBpkY2VUhYjhERos+dfyXB/1hAyqgjmpunFuyMDg==" saltValue="AJfHU16gJK3b4+sbcGXUPA==" spinCount="100000" sheet="1" objects="1" scenarios="1" selectLockedCells="1"/>
  <mergeCells count="29">
    <mergeCell ref="A1:H1"/>
    <mergeCell ref="A2:H2"/>
    <mergeCell ref="A60:H60"/>
    <mergeCell ref="B23:D23"/>
    <mergeCell ref="B24:D24"/>
    <mergeCell ref="B25:D25"/>
    <mergeCell ref="B26:D26"/>
    <mergeCell ref="B27:D27"/>
    <mergeCell ref="B31:D31"/>
    <mergeCell ref="B32:D32"/>
    <mergeCell ref="B33:D33"/>
    <mergeCell ref="D37:E37"/>
    <mergeCell ref="C41:E41"/>
    <mergeCell ref="C57:F57"/>
    <mergeCell ref="A61:H61"/>
    <mergeCell ref="C12:G12"/>
    <mergeCell ref="C6:G6"/>
    <mergeCell ref="C8:G8"/>
    <mergeCell ref="C10:G10"/>
    <mergeCell ref="B35:E35"/>
    <mergeCell ref="B37:C37"/>
    <mergeCell ref="B18:E18"/>
    <mergeCell ref="B20:E20"/>
    <mergeCell ref="B30:E30"/>
    <mergeCell ref="B39:E39"/>
    <mergeCell ref="B43:E43"/>
    <mergeCell ref="B22:D22"/>
    <mergeCell ref="B28:D28"/>
    <mergeCell ref="B21:D21"/>
  </mergeCells>
  <dataValidations xWindow="1056" yWindow="520" count="6">
    <dataValidation type="custom" allowBlank="1" showInputMessage="1" showErrorMessage="1" errorTitle="Error en monto" error="Los montos ingresados deben ser positivos." sqref="E21:E28">
      <formula1>E21&gt;0</formula1>
    </dataValidation>
    <dataValidation type="custom" allowBlank="1" showInputMessage="1" showErrorMessage="1" errorTitle="Error en monto" error="El monto ingresado debe ser negativo." sqref="G35">
      <formula1>G35&lt;0</formula1>
    </dataValidation>
    <dataValidation type="list" allowBlank="1" showInputMessage="1" showErrorMessage="1" sqref="D15">
      <formula1>$J$3:$J$14</formula1>
    </dataValidation>
    <dataValidation type="custom" allowBlank="1" showInputMessage="1" showErrorMessage="1" errorTitle="Error" error="Valor no válido" sqref="F41">
      <formula1>F41&gt;0</formula1>
    </dataValidation>
    <dataValidation type="custom" allowBlank="1" showInputMessage="1" showErrorMessage="1" errorTitle="Monto de retiros no válido" error="El monto de los retiros o dividendos del período debe ser negativo." sqref="E33">
      <formula1>E33&lt;0</formula1>
    </dataValidation>
    <dataValidation type="list" allowBlank="1" showInputMessage="1" showErrorMessage="1" sqref="E15">
      <formula1>$L$3:$L$5</formula1>
    </dataValidation>
  </dataValidations>
  <printOptions horizontalCentered="1" verticalCentered="1"/>
  <pageMargins left="0.23622047244094491" right="0.23622047244094491" top="0.55118110236220474" bottom="0.55118110236220474" header="0.31496062992125984" footer="0.31496062992125984"/>
  <pageSetup scale="51"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tabColor rgb="FF00B0F0"/>
    <pageSetUpPr fitToPage="1"/>
  </sheetPr>
  <dimension ref="A1:S39"/>
  <sheetViews>
    <sheetView showGridLines="0" showRowColHeaders="0" zoomScale="80" zoomScaleNormal="80" zoomScaleSheetLayoutView="100" workbookViewId="0">
      <selection activeCell="F6" sqref="F6"/>
    </sheetView>
  </sheetViews>
  <sheetFormatPr baseColWidth="10" defaultColWidth="11.44140625" defaultRowHeight="13.8" x14ac:dyDescent="0.3"/>
  <cols>
    <col min="1" max="1" width="2.33203125" style="151" customWidth="1"/>
    <col min="2" max="2" width="35.6640625" style="151" bestFit="1" customWidth="1"/>
    <col min="3" max="3" width="11.5546875" style="151" bestFit="1" customWidth="1"/>
    <col min="4" max="4" width="23.88671875" style="151" customWidth="1"/>
    <col min="5" max="5" width="4.33203125" style="151" bestFit="1" customWidth="1"/>
    <col min="6" max="6" width="23.88671875" style="151" customWidth="1"/>
    <col min="7" max="7" width="1.6640625" style="151" bestFit="1" customWidth="1"/>
    <col min="8" max="8" width="8.88671875" style="151" customWidth="1"/>
    <col min="9" max="9" width="3.33203125" style="151" bestFit="1" customWidth="1"/>
    <col min="10" max="10" width="13.44140625" style="151" customWidth="1"/>
    <col min="11" max="11" width="3.33203125" style="151" bestFit="1" customWidth="1"/>
    <col min="12" max="12" width="7.88671875" style="151" customWidth="1"/>
    <col min="13" max="13" width="2.33203125" style="151" customWidth="1"/>
    <col min="14" max="14" width="14.44140625" style="151" customWidth="1"/>
    <col min="15" max="16" width="11.44140625" style="151"/>
    <col min="17" max="19" width="11.44140625" style="151" hidden="1" customWidth="1"/>
    <col min="20" max="16384" width="11.44140625" style="151"/>
  </cols>
  <sheetData>
    <row r="1" spans="1:19" x14ac:dyDescent="0.3">
      <c r="A1" s="135"/>
      <c r="B1" s="136"/>
      <c r="C1" s="136"/>
      <c r="D1" s="136"/>
      <c r="E1" s="136"/>
      <c r="F1" s="136"/>
      <c r="G1" s="136"/>
      <c r="H1" s="136"/>
      <c r="I1" s="136"/>
      <c r="J1" s="136"/>
      <c r="K1" s="136"/>
      <c r="L1" s="136"/>
      <c r="M1" s="137"/>
    </row>
    <row r="2" spans="1:19" ht="80.25" customHeight="1" x14ac:dyDescent="0.3">
      <c r="A2" s="72"/>
      <c r="B2" s="296" t="s">
        <v>0</v>
      </c>
      <c r="C2" s="296"/>
      <c r="D2" s="296"/>
      <c r="E2" s="296"/>
      <c r="F2" s="296"/>
      <c r="G2" s="296"/>
      <c r="H2" s="296"/>
      <c r="I2" s="296"/>
      <c r="J2" s="296"/>
      <c r="K2" s="296"/>
      <c r="L2" s="296"/>
      <c r="M2" s="138"/>
      <c r="Q2" s="180" t="s">
        <v>58</v>
      </c>
      <c r="R2" s="181" t="s">
        <v>112</v>
      </c>
      <c r="S2" s="181">
        <v>2025</v>
      </c>
    </row>
    <row r="3" spans="1:19" x14ac:dyDescent="0.3">
      <c r="A3" s="72"/>
      <c r="B3" s="76"/>
      <c r="C3" s="142"/>
      <c r="D3" s="142"/>
      <c r="E3" s="142"/>
      <c r="F3" s="142"/>
      <c r="G3" s="142"/>
      <c r="H3" s="142"/>
      <c r="I3" s="142"/>
      <c r="J3" s="142"/>
      <c r="K3" s="142"/>
      <c r="L3" s="142"/>
      <c r="M3" s="138"/>
      <c r="Q3" s="180" t="s">
        <v>59</v>
      </c>
      <c r="R3" s="181" t="s">
        <v>113</v>
      </c>
      <c r="S3" s="181">
        <v>2026</v>
      </c>
    </row>
    <row r="4" spans="1:19" x14ac:dyDescent="0.3">
      <c r="A4" s="72"/>
      <c r="B4" s="76"/>
      <c r="C4" s="142"/>
      <c r="D4" s="142"/>
      <c r="E4" s="142"/>
      <c r="F4" s="142"/>
      <c r="G4" s="142"/>
      <c r="H4" s="142"/>
      <c r="I4" s="142"/>
      <c r="J4" s="142"/>
      <c r="K4" s="142"/>
      <c r="L4" s="142"/>
      <c r="M4" s="138"/>
      <c r="Q4" s="180" t="s">
        <v>60</v>
      </c>
      <c r="R4" s="181" t="s">
        <v>114</v>
      </c>
      <c r="S4" s="181">
        <v>2027</v>
      </c>
    </row>
    <row r="5" spans="1:19" x14ac:dyDescent="0.3">
      <c r="A5" s="72"/>
      <c r="B5" s="76"/>
      <c r="C5" s="142"/>
      <c r="D5" s="142"/>
      <c r="E5" s="142"/>
      <c r="F5" s="142"/>
      <c r="G5" s="142"/>
      <c r="H5" s="142"/>
      <c r="I5" s="142"/>
      <c r="J5" s="142"/>
      <c r="K5" s="142"/>
      <c r="L5" s="142"/>
      <c r="M5" s="138"/>
      <c r="Q5" s="180" t="s">
        <v>61</v>
      </c>
      <c r="R5" s="181" t="s">
        <v>115</v>
      </c>
      <c r="S5" s="181">
        <v>2028</v>
      </c>
    </row>
    <row r="6" spans="1:19" ht="26.25" customHeight="1" x14ac:dyDescent="0.3">
      <c r="A6" s="72"/>
      <c r="B6" s="183"/>
      <c r="C6" s="183"/>
      <c r="D6" s="183"/>
      <c r="E6" s="184" t="s">
        <v>153</v>
      </c>
      <c r="F6" s="209"/>
      <c r="G6" s="185" t="s">
        <v>109</v>
      </c>
      <c r="H6" s="209"/>
      <c r="I6" s="184" t="s">
        <v>98</v>
      </c>
      <c r="J6" s="209"/>
      <c r="K6" s="184" t="s">
        <v>98</v>
      </c>
      <c r="L6" s="209"/>
      <c r="M6" s="138" t="s">
        <v>111</v>
      </c>
      <c r="Q6" s="180" t="s">
        <v>62</v>
      </c>
      <c r="R6" s="181" t="s">
        <v>116</v>
      </c>
      <c r="S6" s="181">
        <v>2029</v>
      </c>
    </row>
    <row r="7" spans="1:19" ht="16.8" x14ac:dyDescent="0.3">
      <c r="A7" s="72"/>
      <c r="B7" s="186"/>
      <c r="C7" s="183"/>
      <c r="D7" s="183"/>
      <c r="E7" s="183"/>
      <c r="F7" s="183"/>
      <c r="G7" s="183"/>
      <c r="H7" s="183"/>
      <c r="I7" s="183"/>
      <c r="J7" s="183"/>
      <c r="K7" s="183"/>
      <c r="L7" s="183"/>
      <c r="M7" s="138"/>
      <c r="Q7" s="180" t="s">
        <v>63</v>
      </c>
      <c r="R7" s="181" t="s">
        <v>117</v>
      </c>
      <c r="S7" s="181">
        <v>2030</v>
      </c>
    </row>
    <row r="8" spans="1:19" ht="16.8" x14ac:dyDescent="0.3">
      <c r="A8" s="72"/>
      <c r="B8" s="186"/>
      <c r="C8" s="183"/>
      <c r="D8" s="183"/>
      <c r="E8" s="183"/>
      <c r="F8" s="183"/>
      <c r="G8" s="183"/>
      <c r="H8" s="183"/>
      <c r="I8" s="183"/>
      <c r="J8" s="183"/>
      <c r="K8" s="183"/>
      <c r="L8" s="183"/>
      <c r="M8" s="138"/>
      <c r="Q8" s="180" t="s">
        <v>64</v>
      </c>
      <c r="R8" s="181" t="s">
        <v>118</v>
      </c>
      <c r="S8" s="181">
        <v>2031</v>
      </c>
    </row>
    <row r="9" spans="1:19" ht="30" customHeight="1" x14ac:dyDescent="0.3">
      <c r="A9" s="72"/>
      <c r="B9" s="297" t="str">
        <f>"Yo, "&amp;IF(Listado!$C$7="","________________________________________________________________, RUT: ________________________",Listado!$C$7&amp;", RUT: "&amp;Listado!$C$9)</f>
        <v>Yo, ________________________________________________________________, RUT: ________________________</v>
      </c>
      <c r="C9" s="297"/>
      <c r="D9" s="297"/>
      <c r="E9" s="297"/>
      <c r="F9" s="297"/>
      <c r="G9" s="297"/>
      <c r="H9" s="297"/>
      <c r="I9" s="297"/>
      <c r="J9" s="297"/>
      <c r="K9" s="297"/>
      <c r="L9" s="297"/>
      <c r="M9" s="139"/>
      <c r="Q9" s="180" t="s">
        <v>65</v>
      </c>
      <c r="R9" s="181" t="s">
        <v>119</v>
      </c>
      <c r="S9" s="181">
        <v>2032</v>
      </c>
    </row>
    <row r="10" spans="1:19" ht="31.5" customHeight="1" x14ac:dyDescent="0.3">
      <c r="A10" s="72"/>
      <c r="B10" s="185" t="s">
        <v>75</v>
      </c>
      <c r="C10" s="166"/>
      <c r="D10" s="166"/>
      <c r="E10" s="166"/>
      <c r="F10" s="166"/>
      <c r="G10" s="166"/>
      <c r="H10" s="166"/>
      <c r="I10" s="166"/>
      <c r="J10" s="166"/>
      <c r="K10" s="166"/>
      <c r="L10" s="166"/>
      <c r="M10" s="138"/>
      <c r="Q10" s="180" t="s">
        <v>66</v>
      </c>
      <c r="R10" s="181" t="s">
        <v>120</v>
      </c>
      <c r="S10" s="181">
        <v>2033</v>
      </c>
    </row>
    <row r="11" spans="1:19" ht="28.5" customHeight="1" x14ac:dyDescent="0.3">
      <c r="A11" s="72"/>
      <c r="B11" s="297" t="str">
        <f>IF(Listado!$C$12="","________________________________________________________________, RUT: ________________________",Listado!$C$12&amp;", RUT: "&amp;Listado!$C$14)</f>
        <v>________________________________________________________________, RUT: ________________________</v>
      </c>
      <c r="C11" s="297"/>
      <c r="D11" s="297"/>
      <c r="E11" s="297"/>
      <c r="F11" s="297"/>
      <c r="G11" s="297"/>
      <c r="H11" s="297"/>
      <c r="I11" s="297"/>
      <c r="J11" s="297"/>
      <c r="K11" s="297"/>
      <c r="L11" s="297"/>
      <c r="M11" s="139"/>
      <c r="Q11" s="180" t="s">
        <v>67</v>
      </c>
      <c r="R11" s="181" t="s">
        <v>121</v>
      </c>
    </row>
    <row r="12" spans="1:19" ht="16.8" x14ac:dyDescent="0.3">
      <c r="A12" s="72"/>
      <c r="B12" s="183"/>
      <c r="C12" s="183"/>
      <c r="D12" s="183"/>
      <c r="E12" s="183"/>
      <c r="F12" s="183"/>
      <c r="G12" s="183"/>
      <c r="H12" s="183"/>
      <c r="I12" s="183"/>
      <c r="J12" s="183"/>
      <c r="K12" s="183"/>
      <c r="L12" s="183"/>
      <c r="M12" s="138"/>
      <c r="Q12" s="180" t="s">
        <v>68</v>
      </c>
      <c r="R12" s="181" t="s">
        <v>122</v>
      </c>
    </row>
    <row r="13" spans="1:19" ht="39.6" customHeight="1" x14ac:dyDescent="0.3">
      <c r="A13" s="72"/>
      <c r="B13" s="295" t="str">
        <f>"En este acto, declaro bajo juramento, en conformidad a lo dispuesto por el Reglamento de Contratos de Obras Públicas, que durante el año "&amp;IF('Certificado CE'!$E$15="","__________",('Certificado CE'!$E$15+1))&amp;", se realizarán retiros o dividendos por un monto máximo de "&amp;IF($D$16="","$__________________________,",DOLLAR((-'Certificado CE'!$G$30-$D$16),0)&amp;".-,")</f>
        <v>En este acto, declaro bajo juramento, en conformidad a lo dispuesto por el Reglamento de Contratos de Obras Públicas, que durante el año __________, se realizarán retiros o dividendos por un monto máximo de $__________________________,</v>
      </c>
      <c r="C13" s="295"/>
      <c r="D13" s="295"/>
      <c r="E13" s="295"/>
      <c r="F13" s="295"/>
      <c r="G13" s="295"/>
      <c r="H13" s="295"/>
      <c r="I13" s="295"/>
      <c r="J13" s="295"/>
      <c r="K13" s="295"/>
      <c r="L13" s="295"/>
      <c r="M13" s="139"/>
      <c r="Q13" s="180" t="s">
        <v>69</v>
      </c>
      <c r="R13" s="181" t="s">
        <v>123</v>
      </c>
    </row>
    <row r="14" spans="1:19" ht="37.200000000000003" customHeight="1" x14ac:dyDescent="0.3">
      <c r="A14" s="72"/>
      <c r="B14" s="295" t="str">
        <f>"dadas las Reservas Susceptibles de Retiro máximas presentadas en los Estados Financieros del año "&amp;IF('Certificado CE'!$E15="","___________",'Certificado CE'!E$15)&amp;" y equivalentes a un monto de "&amp;IF('Certificado CE'!$G$30=0,"$______________________.-",DOLLAR(-'Certificado CE'!$G$30,0)&amp;".-")</f>
        <v>dadas las Reservas Susceptibles de Retiro máximas presentadas en los Estados Financieros del año ___________ y equivalentes a un monto de $______________________.-</v>
      </c>
      <c r="C14" s="295"/>
      <c r="D14" s="295"/>
      <c r="E14" s="295"/>
      <c r="F14" s="295"/>
      <c r="G14" s="295"/>
      <c r="H14" s="295"/>
      <c r="I14" s="295"/>
      <c r="J14" s="295"/>
      <c r="K14" s="295"/>
      <c r="L14" s="295"/>
      <c r="M14" s="140"/>
      <c r="Q14" s="180" t="s">
        <v>124</v>
      </c>
    </row>
    <row r="15" spans="1:19" ht="34.200000000000003" customHeight="1" x14ac:dyDescent="0.3">
      <c r="A15" s="72"/>
      <c r="B15" s="295" t="str">
        <f>"Por lo anterior, se concluye que durante el período comprendido entre el 01 de enero y 31 de diciembre del año "&amp;IF('Certificado CE'!$E$15="","___________,",('Certificado CE'!$E$15+1)&amp;",")&amp;" no se realizarán retiros o dividendos por un monto de:"</f>
        <v>Por lo anterior, se concluye que durante el período comprendido entre el 01 de enero y 31 de diciembre del año ___________, no se realizarán retiros o dividendos por un monto de:</v>
      </c>
      <c r="C15" s="295"/>
      <c r="D15" s="295"/>
      <c r="E15" s="295"/>
      <c r="F15" s="295"/>
      <c r="G15" s="295"/>
      <c r="H15" s="295"/>
      <c r="I15" s="295"/>
      <c r="J15" s="295"/>
      <c r="K15" s="295"/>
      <c r="L15" s="295"/>
      <c r="M15" s="139"/>
      <c r="Q15" s="180" t="s">
        <v>125</v>
      </c>
    </row>
    <row r="16" spans="1:19" ht="32.25" customHeight="1" x14ac:dyDescent="0.3">
      <c r="A16" s="72"/>
      <c r="B16" s="183"/>
      <c r="C16" s="187" t="s">
        <v>110</v>
      </c>
      <c r="D16" s="210"/>
      <c r="E16" s="188"/>
      <c r="F16" s="183"/>
      <c r="G16" s="183"/>
      <c r="H16" s="183"/>
      <c r="I16" s="183"/>
      <c r="J16" s="183"/>
      <c r="K16" s="183"/>
      <c r="L16" s="183"/>
      <c r="M16" s="138"/>
      <c r="Q16" s="180" t="s">
        <v>126</v>
      </c>
    </row>
    <row r="17" spans="1:17" ht="37.5" customHeight="1" x14ac:dyDescent="0.3">
      <c r="A17" s="72"/>
      <c r="B17" s="295" t="s">
        <v>144</v>
      </c>
      <c r="C17" s="295"/>
      <c r="D17" s="295"/>
      <c r="E17" s="295"/>
      <c r="F17" s="295"/>
      <c r="G17" s="295"/>
      <c r="H17" s="295"/>
      <c r="I17" s="295"/>
      <c r="J17" s="295"/>
      <c r="K17" s="295"/>
      <c r="L17" s="295"/>
      <c r="M17" s="141"/>
      <c r="Q17" s="180" t="s">
        <v>127</v>
      </c>
    </row>
    <row r="18" spans="1:17" ht="36.75" customHeight="1" x14ac:dyDescent="0.3">
      <c r="A18" s="72"/>
      <c r="B18" s="295" t="s">
        <v>76</v>
      </c>
      <c r="C18" s="295"/>
      <c r="D18" s="295"/>
      <c r="E18" s="295"/>
      <c r="F18" s="295"/>
      <c r="G18" s="295"/>
      <c r="H18" s="295"/>
      <c r="I18" s="295"/>
      <c r="J18" s="295"/>
      <c r="K18" s="295"/>
      <c r="L18" s="295"/>
      <c r="M18" s="141"/>
      <c r="N18" s="182"/>
      <c r="Q18" s="180" t="s">
        <v>128</v>
      </c>
    </row>
    <row r="19" spans="1:17" ht="16.8" x14ac:dyDescent="0.3">
      <c r="A19" s="72"/>
      <c r="B19" s="183"/>
      <c r="C19" s="183"/>
      <c r="D19" s="183"/>
      <c r="E19" s="183"/>
      <c r="F19" s="183"/>
      <c r="G19" s="183"/>
      <c r="H19" s="183"/>
      <c r="I19" s="183"/>
      <c r="J19" s="183"/>
      <c r="K19" s="183"/>
      <c r="L19" s="183"/>
      <c r="M19" s="138"/>
      <c r="Q19" s="180" t="s">
        <v>129</v>
      </c>
    </row>
    <row r="20" spans="1:17" ht="16.8" x14ac:dyDescent="0.3">
      <c r="A20" s="72"/>
      <c r="B20" s="183"/>
      <c r="C20" s="183"/>
      <c r="D20" s="183"/>
      <c r="E20" s="183"/>
      <c r="F20" s="183"/>
      <c r="G20" s="183"/>
      <c r="H20" s="183"/>
      <c r="I20" s="183"/>
      <c r="J20" s="183"/>
      <c r="K20" s="183"/>
      <c r="L20" s="183"/>
      <c r="M20" s="138"/>
      <c r="Q20" s="180" t="s">
        <v>130</v>
      </c>
    </row>
    <row r="21" spans="1:17" ht="16.8" x14ac:dyDescent="0.3">
      <c r="A21" s="72"/>
      <c r="B21" s="183"/>
      <c r="C21" s="183"/>
      <c r="D21" s="183"/>
      <c r="E21" s="183"/>
      <c r="F21" s="183"/>
      <c r="G21" s="183"/>
      <c r="H21" s="183"/>
      <c r="I21" s="183"/>
      <c r="J21" s="183"/>
      <c r="K21" s="183"/>
      <c r="L21" s="183"/>
      <c r="M21" s="138"/>
      <c r="Q21" s="180" t="s">
        <v>131</v>
      </c>
    </row>
    <row r="22" spans="1:17" ht="16.8" x14ac:dyDescent="0.3">
      <c r="A22" s="72"/>
      <c r="B22" s="183"/>
      <c r="C22" s="183"/>
      <c r="D22" s="183"/>
      <c r="E22" s="183"/>
      <c r="F22" s="183"/>
      <c r="G22" s="183"/>
      <c r="H22" s="183"/>
      <c r="I22" s="183"/>
      <c r="J22" s="183"/>
      <c r="K22" s="183"/>
      <c r="L22" s="183"/>
      <c r="M22" s="138"/>
      <c r="Q22" s="180" t="s">
        <v>132</v>
      </c>
    </row>
    <row r="23" spans="1:17" ht="16.8" x14ac:dyDescent="0.3">
      <c r="A23" s="72"/>
      <c r="B23" s="183"/>
      <c r="C23" s="183"/>
      <c r="D23" s="183"/>
      <c r="E23" s="183"/>
      <c r="F23" s="183"/>
      <c r="G23" s="183"/>
      <c r="H23" s="183"/>
      <c r="I23" s="183"/>
      <c r="J23" s="183"/>
      <c r="K23" s="183"/>
      <c r="L23" s="183"/>
      <c r="M23" s="138"/>
      <c r="Q23" s="180" t="s">
        <v>133</v>
      </c>
    </row>
    <row r="24" spans="1:17" ht="16.8" x14ac:dyDescent="0.3">
      <c r="A24" s="72"/>
      <c r="B24" s="183"/>
      <c r="C24" s="183"/>
      <c r="D24" s="183"/>
      <c r="E24" s="183"/>
      <c r="F24" s="183"/>
      <c r="G24" s="183"/>
      <c r="H24" s="183"/>
      <c r="I24" s="183"/>
      <c r="J24" s="183"/>
      <c r="K24" s="183"/>
      <c r="L24" s="183"/>
      <c r="M24" s="138"/>
      <c r="Q24" s="180" t="s">
        <v>134</v>
      </c>
    </row>
    <row r="25" spans="1:17" ht="16.8" x14ac:dyDescent="0.3">
      <c r="A25" s="72"/>
      <c r="B25" s="183"/>
      <c r="C25" s="183"/>
      <c r="D25" s="183"/>
      <c r="E25" s="183"/>
      <c r="F25" s="183"/>
      <c r="G25" s="183"/>
      <c r="H25" s="183"/>
      <c r="I25" s="183"/>
      <c r="J25" s="183"/>
      <c r="K25" s="183"/>
      <c r="L25" s="183"/>
      <c r="M25" s="138"/>
      <c r="Q25" s="180" t="s">
        <v>135</v>
      </c>
    </row>
    <row r="26" spans="1:17" ht="16.8" x14ac:dyDescent="0.3">
      <c r="A26" s="72"/>
      <c r="B26" s="183"/>
      <c r="C26" s="183"/>
      <c r="D26" s="183"/>
      <c r="E26" s="183"/>
      <c r="F26" s="183"/>
      <c r="G26" s="183"/>
      <c r="H26" s="183"/>
      <c r="I26" s="183"/>
      <c r="J26" s="183"/>
      <c r="K26" s="183"/>
      <c r="L26" s="183"/>
      <c r="M26" s="138"/>
      <c r="Q26" s="180" t="s">
        <v>136</v>
      </c>
    </row>
    <row r="27" spans="1:17" ht="16.8" x14ac:dyDescent="0.3">
      <c r="A27" s="72"/>
      <c r="B27" s="183"/>
      <c r="C27" s="183"/>
      <c r="D27" s="183"/>
      <c r="E27" s="183"/>
      <c r="F27" s="183"/>
      <c r="G27" s="183"/>
      <c r="H27" s="183"/>
      <c r="I27" s="183"/>
      <c r="J27" s="183"/>
      <c r="K27" s="183"/>
      <c r="L27" s="183"/>
      <c r="M27" s="138"/>
      <c r="Q27" s="180" t="s">
        <v>137</v>
      </c>
    </row>
    <row r="28" spans="1:17" ht="16.8" x14ac:dyDescent="0.3">
      <c r="A28" s="72"/>
      <c r="B28" s="183"/>
      <c r="C28" s="183"/>
      <c r="D28" s="183"/>
      <c r="E28" s="183"/>
      <c r="F28" s="183"/>
      <c r="G28" s="183"/>
      <c r="H28" s="183"/>
      <c r="I28" s="183"/>
      <c r="J28" s="183"/>
      <c r="K28" s="183"/>
      <c r="L28" s="183"/>
      <c r="M28" s="138"/>
      <c r="Q28" s="180" t="s">
        <v>138</v>
      </c>
    </row>
    <row r="29" spans="1:17" ht="16.8" x14ac:dyDescent="0.3">
      <c r="A29" s="72"/>
      <c r="B29" s="183"/>
      <c r="C29" s="183"/>
      <c r="D29" s="183"/>
      <c r="E29" s="183"/>
      <c r="F29" s="183"/>
      <c r="G29" s="183"/>
      <c r="H29" s="183"/>
      <c r="I29" s="183"/>
      <c r="J29" s="183"/>
      <c r="K29" s="183"/>
      <c r="L29" s="183"/>
      <c r="M29" s="138"/>
      <c r="Q29" s="180" t="s">
        <v>139</v>
      </c>
    </row>
    <row r="30" spans="1:17" ht="16.8" x14ac:dyDescent="0.3">
      <c r="A30" s="72"/>
      <c r="B30" s="183"/>
      <c r="C30" s="183"/>
      <c r="D30" s="183"/>
      <c r="E30" s="183"/>
      <c r="F30" s="183"/>
      <c r="G30" s="183"/>
      <c r="H30" s="183"/>
      <c r="I30" s="183"/>
      <c r="J30" s="183"/>
      <c r="K30" s="183"/>
      <c r="L30" s="183"/>
      <c r="M30" s="138"/>
      <c r="Q30" s="180" t="s">
        <v>140</v>
      </c>
    </row>
    <row r="31" spans="1:17" ht="16.8" x14ac:dyDescent="0.3">
      <c r="A31" s="72"/>
      <c r="B31" s="183"/>
      <c r="C31" s="183"/>
      <c r="D31" s="183"/>
      <c r="E31" s="183"/>
      <c r="F31" s="183"/>
      <c r="G31" s="183"/>
      <c r="H31" s="183"/>
      <c r="I31" s="183"/>
      <c r="J31" s="183"/>
      <c r="K31" s="183"/>
      <c r="L31" s="183"/>
      <c r="M31" s="138"/>
      <c r="Q31" s="180" t="s">
        <v>141</v>
      </c>
    </row>
    <row r="32" spans="1:17" ht="36.6" customHeight="1" x14ac:dyDescent="0.3">
      <c r="A32" s="72"/>
      <c r="B32" s="298" t="str">
        <f>"Firma "&amp;Listado!$C$7&amp;" 
(Representante Legal)"</f>
        <v>Firma  
(Representante Legal)</v>
      </c>
      <c r="C32" s="299"/>
      <c r="D32" s="299"/>
      <c r="E32" s="299"/>
      <c r="F32" s="299"/>
      <c r="G32" s="299"/>
      <c r="H32" s="298"/>
      <c r="I32" s="298"/>
      <c r="J32" s="298"/>
      <c r="K32" s="298"/>
      <c r="L32" s="298"/>
      <c r="M32" s="138"/>
      <c r="Q32" s="180" t="s">
        <v>142</v>
      </c>
    </row>
    <row r="33" spans="1:13" ht="16.8" x14ac:dyDescent="0.3">
      <c r="A33" s="72"/>
      <c r="B33" s="183"/>
      <c r="C33" s="184"/>
      <c r="D33" s="184"/>
      <c r="E33" s="184"/>
      <c r="F33" s="184"/>
      <c r="G33" s="184"/>
      <c r="H33" s="183"/>
      <c r="I33" s="183"/>
      <c r="J33" s="183"/>
      <c r="K33" s="183"/>
      <c r="L33" s="183"/>
      <c r="M33" s="138"/>
    </row>
    <row r="34" spans="1:13" ht="16.8" x14ac:dyDescent="0.3">
      <c r="A34" s="72"/>
      <c r="B34" s="183"/>
      <c r="C34" s="184"/>
      <c r="D34" s="184"/>
      <c r="E34" s="184"/>
      <c r="F34" s="184"/>
      <c r="G34" s="184"/>
      <c r="H34" s="183"/>
      <c r="I34" s="183"/>
      <c r="J34" s="183"/>
      <c r="K34" s="183"/>
      <c r="L34" s="183"/>
      <c r="M34" s="138"/>
    </row>
    <row r="35" spans="1:13" ht="79.5" customHeight="1" x14ac:dyDescent="0.3">
      <c r="A35" s="72"/>
      <c r="B35" s="183"/>
      <c r="C35" s="183"/>
      <c r="D35" s="183"/>
      <c r="E35" s="183"/>
      <c r="F35" s="183"/>
      <c r="G35" s="183"/>
      <c r="H35" s="183"/>
      <c r="I35" s="183"/>
      <c r="J35" s="183"/>
      <c r="K35" s="183"/>
      <c r="L35" s="183"/>
      <c r="M35" s="138"/>
    </row>
    <row r="36" spans="1:13" ht="14.4" thickBot="1" x14ac:dyDescent="0.35">
      <c r="A36" s="72"/>
      <c r="B36" s="76"/>
      <c r="C36" s="76"/>
      <c r="D36" s="76"/>
      <c r="E36" s="76"/>
      <c r="F36" s="76"/>
      <c r="G36" s="76"/>
      <c r="H36" s="76"/>
      <c r="I36" s="76"/>
      <c r="J36" s="76"/>
      <c r="K36" s="76"/>
      <c r="L36" s="76"/>
      <c r="M36" s="138"/>
    </row>
    <row r="37" spans="1:13" ht="30" customHeight="1" x14ac:dyDescent="0.3">
      <c r="A37" s="191"/>
      <c r="B37" s="294" t="s">
        <v>159</v>
      </c>
      <c r="C37" s="294"/>
      <c r="D37" s="294"/>
      <c r="E37" s="294"/>
      <c r="F37" s="294"/>
      <c r="G37" s="294"/>
      <c r="H37" s="294"/>
      <c r="I37" s="294"/>
      <c r="J37" s="294"/>
      <c r="K37" s="294"/>
      <c r="L37" s="294"/>
      <c r="M37" s="192"/>
    </row>
    <row r="38" spans="1:13" ht="5.25" customHeight="1" x14ac:dyDescent="0.3">
      <c r="A38" s="193"/>
      <c r="B38" s="194"/>
      <c r="C38" s="194"/>
      <c r="D38" s="194"/>
      <c r="E38" s="194"/>
      <c r="F38" s="194"/>
      <c r="G38" s="194"/>
      <c r="H38" s="194"/>
      <c r="I38" s="194"/>
      <c r="J38" s="194"/>
      <c r="K38" s="194"/>
      <c r="L38" s="194"/>
      <c r="M38" s="195"/>
    </row>
    <row r="39" spans="1:13" ht="44.25" customHeight="1" thickBot="1" x14ac:dyDescent="0.35">
      <c r="A39" s="189"/>
      <c r="B39" s="293" t="s">
        <v>165</v>
      </c>
      <c r="C39" s="293"/>
      <c r="D39" s="293"/>
      <c r="E39" s="293"/>
      <c r="F39" s="293"/>
      <c r="G39" s="293"/>
      <c r="H39" s="293"/>
      <c r="I39" s="293"/>
      <c r="J39" s="293"/>
      <c r="K39" s="293"/>
      <c r="L39" s="293"/>
      <c r="M39" s="190"/>
    </row>
  </sheetData>
  <sheetProtection algorithmName="SHA-512" hashValue="Xo/8T1uEIruLstI4tIVydcY5hcT7RjmOwpIPiyUd4kpTwSkGb4K+6S6yAekbTjyYbGAPNDDgPIaDys8OSczLsw==" saltValue="3PRC9bDHgd79jS7tG5ByKA==" spinCount="100000" sheet="1" objects="1" scenarios="1" selectLockedCells="1"/>
  <dataConsolidate/>
  <mergeCells count="11">
    <mergeCell ref="B39:L39"/>
    <mergeCell ref="B37:L37"/>
    <mergeCell ref="B15:L15"/>
    <mergeCell ref="B2:L2"/>
    <mergeCell ref="B9:L9"/>
    <mergeCell ref="B11:L11"/>
    <mergeCell ref="B13:L13"/>
    <mergeCell ref="B14:L14"/>
    <mergeCell ref="B17:L17"/>
    <mergeCell ref="B18:L18"/>
    <mergeCell ref="B32:L32"/>
  </mergeCells>
  <dataValidations count="3">
    <dataValidation type="list" allowBlank="1" showInputMessage="1" showErrorMessage="1" sqref="J6">
      <formula1>$R$2:$R$13</formula1>
    </dataValidation>
    <dataValidation type="list" allowBlank="1" showInputMessage="1" showErrorMessage="1" sqref="H6">
      <formula1>$Q$2:$Q$32</formula1>
    </dataValidation>
    <dataValidation type="list" allowBlank="1" showInputMessage="1" showErrorMessage="1" sqref="L6">
      <formula1>$S$2:$S$3</formula1>
    </dataValidation>
  </dataValidations>
  <printOptions horizontalCentered="1" verticalCentered="1"/>
  <pageMargins left="0.25" right="0.25" top="0.75" bottom="0.75" header="0.3" footer="0.3"/>
  <pageSetup scale="71" orientation="portrait" verticalDpi="0" r:id="rId1"/>
  <legacyDrawing r:id="rId2"/>
  <extLst>
    <ext xmlns:x14="http://schemas.microsoft.com/office/spreadsheetml/2009/9/main" uri="{CCE6A557-97BC-4b89-ADB6-D9C93CAAB3DF}">
      <x14:dataValidations xmlns:xm="http://schemas.microsoft.com/office/excel/2006/main" count="1">
        <x14:dataValidation type="custom" allowBlank="1" showInputMessage="1" showErrorMessage="1" errorTitle="Error en monto de no retiros" error="El monto de compromiso de no retiros debe ser menor o igual a las Reservas Susceptibles de Retiro (RSR)._x000a_">
          <x14:formula1>
            <xm:f>D16&lt;=-'Certificado CE'!$G$30</xm:f>
          </x14:formula1>
          <xm:sqref>D16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rgb="FF92D050"/>
    <pageSetUpPr fitToPage="1"/>
  </sheetPr>
  <dimension ref="A1:Q52"/>
  <sheetViews>
    <sheetView showGridLines="0" showRowColHeaders="0" zoomScale="90" zoomScaleNormal="90" zoomScaleSheetLayoutView="100" workbookViewId="0">
      <selection activeCell="K4" sqref="K4"/>
    </sheetView>
  </sheetViews>
  <sheetFormatPr baseColWidth="10" defaultColWidth="11.44140625" defaultRowHeight="13.8" x14ac:dyDescent="0.3"/>
  <cols>
    <col min="1" max="1" width="5.5546875" style="151" customWidth="1"/>
    <col min="2" max="2" width="15.33203125" style="151" customWidth="1"/>
    <col min="3" max="3" width="11.109375" style="151" customWidth="1"/>
    <col min="4" max="4" width="31.5546875" style="151" customWidth="1"/>
    <col min="5" max="5" width="9.5546875" style="151" customWidth="1"/>
    <col min="6" max="6" width="3.33203125" style="151" customWidth="1"/>
    <col min="7" max="7" width="16.109375" style="151" customWidth="1"/>
    <col min="8" max="8" width="3.44140625" style="151" customWidth="1"/>
    <col min="9" max="9" width="13.109375" style="151" customWidth="1"/>
    <col min="10" max="10" width="24.109375" style="151" customWidth="1"/>
    <col min="11" max="11" width="15.33203125" style="151" customWidth="1"/>
    <col min="12" max="12" width="5.5546875" style="151" customWidth="1"/>
    <col min="13" max="13" width="2.109375" style="157" customWidth="1"/>
    <col min="14" max="14" width="19.6640625" style="151" bestFit="1" customWidth="1"/>
    <col min="15" max="16" width="11.44140625" style="151"/>
    <col min="17" max="17" width="0" style="151" hidden="1" customWidth="1"/>
    <col min="18" max="16384" width="11.44140625" style="151"/>
  </cols>
  <sheetData>
    <row r="1" spans="1:17" ht="34.200000000000003" customHeight="1" x14ac:dyDescent="0.3">
      <c r="A1" s="260" t="s">
        <v>100</v>
      </c>
      <c r="B1" s="261"/>
      <c r="C1" s="261"/>
      <c r="D1" s="261"/>
      <c r="E1" s="261"/>
      <c r="F1" s="261"/>
      <c r="G1" s="261"/>
      <c r="H1" s="261"/>
      <c r="I1" s="261"/>
      <c r="J1" s="261"/>
      <c r="K1" s="261"/>
      <c r="L1" s="262"/>
      <c r="Q1" s="181" t="s">
        <v>44</v>
      </c>
    </row>
    <row r="2" spans="1:17" ht="27" customHeight="1" x14ac:dyDescent="0.3">
      <c r="A2" s="263" t="s">
        <v>156</v>
      </c>
      <c r="B2" s="264"/>
      <c r="C2" s="264"/>
      <c r="D2" s="264"/>
      <c r="E2" s="264"/>
      <c r="F2" s="264"/>
      <c r="G2" s="264"/>
      <c r="H2" s="264"/>
      <c r="I2" s="264"/>
      <c r="J2" s="264"/>
      <c r="K2" s="264"/>
      <c r="L2" s="265"/>
      <c r="Q2" s="181" t="s">
        <v>45</v>
      </c>
    </row>
    <row r="3" spans="1:17" ht="9.6" customHeight="1" x14ac:dyDescent="0.3">
      <c r="A3" s="72"/>
      <c r="B3" s="73"/>
      <c r="C3" s="73"/>
      <c r="D3" s="73"/>
      <c r="E3" s="73"/>
      <c r="F3" s="73"/>
      <c r="G3" s="73"/>
      <c r="H3" s="73"/>
      <c r="I3" s="73"/>
      <c r="J3" s="73"/>
      <c r="K3" s="73"/>
      <c r="L3" s="74"/>
    </row>
    <row r="4" spans="1:17" ht="30" customHeight="1" x14ac:dyDescent="0.3">
      <c r="A4" s="72"/>
      <c r="B4" s="75"/>
      <c r="C4" s="75"/>
      <c r="D4" s="75"/>
      <c r="E4" s="75"/>
      <c r="F4" s="75"/>
      <c r="G4" s="76"/>
      <c r="H4" s="76"/>
      <c r="I4" s="76"/>
      <c r="J4" s="145" t="s">
        <v>101</v>
      </c>
      <c r="K4" s="214">
        <v>45748</v>
      </c>
      <c r="L4" s="77"/>
      <c r="M4" s="196"/>
    </row>
    <row r="5" spans="1:17" ht="11.25" customHeight="1" x14ac:dyDescent="0.3">
      <c r="A5" s="72"/>
      <c r="B5" s="75"/>
      <c r="C5" s="75"/>
      <c r="D5" s="75"/>
      <c r="E5" s="75"/>
      <c r="F5" s="75"/>
      <c r="G5" s="78"/>
      <c r="H5" s="78"/>
      <c r="I5" s="78"/>
      <c r="J5" s="78"/>
      <c r="K5" s="78"/>
      <c r="L5" s="77"/>
      <c r="M5" s="196"/>
    </row>
    <row r="6" spans="1:17" ht="12" customHeight="1" x14ac:dyDescent="0.3">
      <c r="A6" s="72"/>
      <c r="B6" s="79"/>
      <c r="C6" s="248" t="s">
        <v>49</v>
      </c>
      <c r="D6" s="249"/>
      <c r="E6" s="249"/>
      <c r="F6" s="249"/>
      <c r="G6" s="249"/>
      <c r="H6" s="249"/>
      <c r="I6" s="249"/>
      <c r="J6" s="249"/>
      <c r="K6" s="250"/>
      <c r="L6" s="80"/>
    </row>
    <row r="7" spans="1:17" ht="25.05" customHeight="1" x14ac:dyDescent="0.3">
      <c r="A7" s="72"/>
      <c r="B7" s="146" t="s">
        <v>1</v>
      </c>
      <c r="C7" s="302" t="s">
        <v>97</v>
      </c>
      <c r="D7" s="303"/>
      <c r="E7" s="303"/>
      <c r="F7" s="303"/>
      <c r="G7" s="303"/>
      <c r="H7" s="303"/>
      <c r="I7" s="303"/>
      <c r="J7" s="303"/>
      <c r="K7" s="304"/>
      <c r="L7" s="81"/>
    </row>
    <row r="8" spans="1:17" ht="12" customHeight="1" x14ac:dyDescent="0.3">
      <c r="A8" s="72"/>
      <c r="B8" s="82"/>
      <c r="C8" s="251" t="s">
        <v>105</v>
      </c>
      <c r="D8" s="252"/>
      <c r="E8" s="83"/>
      <c r="F8" s="83"/>
      <c r="G8"/>
      <c r="H8"/>
      <c r="I8"/>
      <c r="J8"/>
      <c r="K8"/>
      <c r="L8" s="81"/>
    </row>
    <row r="9" spans="1:17" ht="25.05" customHeight="1" x14ac:dyDescent="0.3">
      <c r="A9" s="72"/>
      <c r="B9" s="78" t="s">
        <v>106</v>
      </c>
      <c r="C9" s="300" t="s">
        <v>77</v>
      </c>
      <c r="D9" s="301"/>
      <c r="E9" s="84"/>
      <c r="F9" s="84"/>
      <c r="G9"/>
      <c r="H9"/>
      <c r="I9"/>
      <c r="J9"/>
      <c r="K9"/>
      <c r="L9" s="85"/>
    </row>
    <row r="10" spans="1:17" ht="28.8" customHeight="1" x14ac:dyDescent="0.3">
      <c r="A10" s="72"/>
      <c r="B10" s="259" t="s">
        <v>169</v>
      </c>
      <c r="C10" s="259"/>
      <c r="D10" s="259"/>
      <c r="E10" s="259"/>
      <c r="F10" s="259"/>
      <c r="G10" s="259"/>
      <c r="H10" s="259"/>
      <c r="I10" s="259"/>
      <c r="J10" s="259"/>
      <c r="K10" s="259"/>
      <c r="L10" s="134"/>
    </row>
    <row r="11" spans="1:17" ht="12" customHeight="1" x14ac:dyDescent="0.3">
      <c r="A11" s="72"/>
      <c r="B11" s="86"/>
      <c r="C11" s="248" t="s">
        <v>13</v>
      </c>
      <c r="D11" s="249"/>
      <c r="E11" s="249"/>
      <c r="F11" s="249"/>
      <c r="G11" s="249"/>
      <c r="H11" s="249"/>
      <c r="I11" s="249"/>
      <c r="J11" s="249"/>
      <c r="K11" s="250"/>
      <c r="L11" s="71"/>
    </row>
    <row r="12" spans="1:17" ht="25.05" customHeight="1" x14ac:dyDescent="0.3">
      <c r="A12" s="72"/>
      <c r="B12" s="146" t="s">
        <v>99</v>
      </c>
      <c r="C12" s="302" t="s">
        <v>143</v>
      </c>
      <c r="D12" s="303"/>
      <c r="E12" s="303"/>
      <c r="F12" s="303"/>
      <c r="G12" s="303"/>
      <c r="H12" s="303"/>
      <c r="I12" s="303"/>
      <c r="J12" s="303"/>
      <c r="K12" s="304"/>
      <c r="L12" s="81"/>
    </row>
    <row r="13" spans="1:17" ht="12" customHeight="1" x14ac:dyDescent="0.3">
      <c r="A13" s="72"/>
      <c r="B13" s="82"/>
      <c r="C13" s="251" t="s">
        <v>105</v>
      </c>
      <c r="D13" s="252"/>
      <c r="E13"/>
      <c r="F13"/>
      <c r="G13"/>
      <c r="H13" s="83"/>
      <c r="I13" s="83"/>
      <c r="J13" s="83"/>
      <c r="K13" s="83"/>
      <c r="L13" s="81"/>
    </row>
    <row r="14" spans="1:17" ht="25.05" customHeight="1" x14ac:dyDescent="0.3">
      <c r="A14" s="72"/>
      <c r="B14" s="147" t="s">
        <v>72</v>
      </c>
      <c r="C14" s="300" t="s">
        <v>78</v>
      </c>
      <c r="D14" s="301"/>
      <c r="E14"/>
      <c r="F14"/>
      <c r="G14"/>
      <c r="H14" s="87"/>
      <c r="I14" s="87"/>
      <c r="J14" s="87"/>
      <c r="K14" s="88"/>
      <c r="L14" s="89"/>
    </row>
    <row r="15" spans="1:17" ht="10.199999999999999" customHeight="1" x14ac:dyDescent="0.3">
      <c r="A15" s="72"/>
      <c r="B15" s="90"/>
      <c r="C15" s="79"/>
      <c r="D15" s="79"/>
      <c r="E15" s="79"/>
      <c r="F15" s="79"/>
      <c r="G15" s="79"/>
      <c r="H15" s="87"/>
      <c r="I15" s="87"/>
      <c r="J15" s="87"/>
      <c r="K15" s="88"/>
      <c r="L15" s="89"/>
    </row>
    <row r="16" spans="1:17" ht="25.05" customHeight="1" x14ac:dyDescent="0.3">
      <c r="A16" s="91"/>
      <c r="B16" s="92" t="s">
        <v>46</v>
      </c>
      <c r="C16" s="92"/>
      <c r="D16" s="92"/>
      <c r="E16" s="92"/>
      <c r="F16" s="92"/>
      <c r="G16" s="92"/>
      <c r="H16" s="92"/>
      <c r="I16" s="92"/>
      <c r="J16" s="92"/>
      <c r="K16" s="92"/>
      <c r="L16" s="93"/>
    </row>
    <row r="17" spans="1:12" s="157" customFormat="1" ht="7.05" customHeight="1" x14ac:dyDescent="0.3">
      <c r="A17" s="72"/>
      <c r="B17" s="94"/>
      <c r="C17" s="94"/>
      <c r="D17" s="94"/>
      <c r="E17" s="94"/>
      <c r="F17" s="94"/>
      <c r="G17" s="94"/>
      <c r="H17" s="94"/>
      <c r="I17" s="94"/>
      <c r="J17" s="94"/>
      <c r="K17" s="94"/>
      <c r="L17" s="95"/>
    </row>
    <row r="18" spans="1:12" s="157" customFormat="1" ht="25.05" customHeight="1" x14ac:dyDescent="0.3">
      <c r="A18" s="72"/>
      <c r="B18" s="96"/>
      <c r="C18" s="200" t="s">
        <v>44</v>
      </c>
      <c r="D18" s="10" t="s">
        <v>168</v>
      </c>
      <c r="E18" s="10"/>
      <c r="F18" s="96"/>
      <c r="G18" s="96"/>
      <c r="H18" s="96"/>
      <c r="I18" s="96"/>
      <c r="J18" s="96"/>
      <c r="K18" s="96"/>
      <c r="L18" s="97"/>
    </row>
    <row r="19" spans="1:12" s="157" customFormat="1" ht="25.05" customHeight="1" x14ac:dyDescent="0.3">
      <c r="A19" s="72"/>
      <c r="B19" s="96"/>
      <c r="C19" s="200" t="s">
        <v>44</v>
      </c>
      <c r="D19" s="10" t="s">
        <v>32</v>
      </c>
      <c r="E19" s="10"/>
      <c r="F19" s="96"/>
      <c r="G19" s="96"/>
      <c r="H19" s="96"/>
      <c r="I19" s="96"/>
      <c r="J19" s="96"/>
      <c r="K19" s="98"/>
      <c r="L19" s="99"/>
    </row>
    <row r="20" spans="1:12" s="157" customFormat="1" ht="25.05" customHeight="1" x14ac:dyDescent="0.3">
      <c r="A20" s="72"/>
      <c r="B20" s="96"/>
      <c r="C20" s="200" t="s">
        <v>44</v>
      </c>
      <c r="D20" s="10" t="s">
        <v>50</v>
      </c>
      <c r="E20" s="10"/>
      <c r="F20" s="96"/>
      <c r="G20" s="96"/>
      <c r="H20" s="96"/>
      <c r="I20" s="96"/>
      <c r="J20" s="96"/>
      <c r="K20" s="98"/>
      <c r="L20" s="99"/>
    </row>
    <row r="21" spans="1:12" s="157" customFormat="1" ht="25.05" customHeight="1" x14ac:dyDescent="0.3">
      <c r="A21" s="72"/>
      <c r="B21" s="96"/>
      <c r="C21" s="200" t="s">
        <v>44</v>
      </c>
      <c r="D21" s="10" t="s">
        <v>51</v>
      </c>
      <c r="E21" s="10"/>
      <c r="F21" s="96"/>
      <c r="G21" s="96"/>
      <c r="H21" s="96"/>
      <c r="I21" s="96"/>
      <c r="J21" s="96"/>
      <c r="K21" s="98"/>
      <c r="L21" s="99"/>
    </row>
    <row r="22" spans="1:12" s="157" customFormat="1" ht="25.05" customHeight="1" x14ac:dyDescent="0.3">
      <c r="A22" s="72"/>
      <c r="B22" s="96"/>
      <c r="C22" s="200" t="s">
        <v>44</v>
      </c>
      <c r="D22" s="10" t="s">
        <v>33</v>
      </c>
      <c r="E22" s="10"/>
      <c r="F22" s="96"/>
      <c r="G22" s="96"/>
      <c r="H22" s="96"/>
      <c r="I22" s="96"/>
      <c r="J22" s="96"/>
      <c r="K22" s="98"/>
      <c r="L22" s="99"/>
    </row>
    <row r="23" spans="1:12" s="157" customFormat="1" ht="25.05" customHeight="1" x14ac:dyDescent="0.3">
      <c r="A23" s="72"/>
      <c r="B23" s="96"/>
      <c r="C23" s="200" t="s">
        <v>44</v>
      </c>
      <c r="D23" s="10" t="s">
        <v>34</v>
      </c>
      <c r="E23" s="10"/>
      <c r="F23" s="96"/>
      <c r="G23" s="96"/>
      <c r="H23" s="96"/>
      <c r="I23" s="96"/>
      <c r="J23" s="96"/>
      <c r="K23" s="98"/>
      <c r="L23" s="99"/>
    </row>
    <row r="24" spans="1:12" s="157" customFormat="1" ht="25.05" customHeight="1" x14ac:dyDescent="0.3">
      <c r="A24" s="72"/>
      <c r="B24" s="96"/>
      <c r="C24" s="200" t="s">
        <v>44</v>
      </c>
      <c r="D24" s="10" t="s">
        <v>147</v>
      </c>
      <c r="E24" s="10"/>
      <c r="F24" s="96"/>
      <c r="G24" s="96"/>
      <c r="H24" s="96"/>
      <c r="I24" s="96"/>
      <c r="J24" s="96"/>
      <c r="K24" s="98"/>
      <c r="L24" s="99"/>
    </row>
    <row r="25" spans="1:12" s="157" customFormat="1" ht="25.05" customHeight="1" x14ac:dyDescent="0.3">
      <c r="A25" s="72"/>
      <c r="B25" s="96"/>
      <c r="C25" s="200" t="s">
        <v>44</v>
      </c>
      <c r="D25" s="10" t="s">
        <v>170</v>
      </c>
      <c r="E25" s="10"/>
      <c r="F25" s="96"/>
      <c r="G25" s="96"/>
      <c r="H25" s="96"/>
      <c r="I25" s="96"/>
      <c r="J25" s="96"/>
      <c r="K25" s="98"/>
      <c r="L25" s="99"/>
    </row>
    <row r="26" spans="1:12" s="157" customFormat="1" ht="7.05" customHeight="1" x14ac:dyDescent="0.3">
      <c r="A26" s="72"/>
      <c r="B26" s="96"/>
      <c r="C26" s="96"/>
      <c r="D26" s="96"/>
      <c r="E26" s="96"/>
      <c r="F26" s="96"/>
      <c r="G26" s="96"/>
      <c r="H26" s="96"/>
      <c r="I26" s="96"/>
      <c r="J26" s="96"/>
      <c r="K26" s="98"/>
      <c r="L26" s="99"/>
    </row>
    <row r="27" spans="1:12" s="157" customFormat="1" ht="25.05" customHeight="1" x14ac:dyDescent="0.3">
      <c r="A27" s="91"/>
      <c r="B27" s="92" t="s">
        <v>53</v>
      </c>
      <c r="C27" s="92"/>
      <c r="D27" s="92"/>
      <c r="E27" s="92"/>
      <c r="F27" s="92"/>
      <c r="G27" s="92"/>
      <c r="H27" s="92"/>
      <c r="I27" s="92"/>
      <c r="J27" s="92"/>
      <c r="K27" s="92"/>
      <c r="L27" s="93"/>
    </row>
    <row r="28" spans="1:12" s="157" customFormat="1" ht="7.05" customHeight="1" x14ac:dyDescent="0.3">
      <c r="A28" s="72"/>
      <c r="B28" s="94"/>
      <c r="C28" s="94"/>
      <c r="D28" s="94"/>
      <c r="E28" s="94"/>
      <c r="F28" s="94"/>
      <c r="G28" s="94"/>
      <c r="H28" s="94"/>
      <c r="I28" s="94"/>
      <c r="J28" s="94"/>
      <c r="K28" s="94"/>
      <c r="L28" s="95"/>
    </row>
    <row r="29" spans="1:12" s="157" customFormat="1" ht="25.05" customHeight="1" x14ac:dyDescent="0.3">
      <c r="A29" s="72"/>
      <c r="B29" s="96"/>
      <c r="C29" s="200" t="s">
        <v>44</v>
      </c>
      <c r="D29" s="10" t="s">
        <v>48</v>
      </c>
      <c r="E29" s="96"/>
      <c r="F29" s="96"/>
      <c r="G29" s="96"/>
      <c r="H29" s="96"/>
      <c r="I29" s="96"/>
      <c r="J29" s="96"/>
      <c r="K29" s="98"/>
      <c r="L29" s="99"/>
    </row>
    <row r="30" spans="1:12" s="157" customFormat="1" ht="25.05" customHeight="1" x14ac:dyDescent="0.3">
      <c r="A30" s="72"/>
      <c r="B30" s="96"/>
      <c r="C30" s="200" t="s">
        <v>44</v>
      </c>
      <c r="D30" s="10" t="s">
        <v>37</v>
      </c>
      <c r="E30" s="96"/>
      <c r="F30" s="96"/>
      <c r="G30" s="96"/>
      <c r="H30" s="96"/>
      <c r="I30" s="96"/>
      <c r="J30" s="96"/>
      <c r="K30" s="98"/>
      <c r="L30" s="99"/>
    </row>
    <row r="31" spans="1:12" s="157" customFormat="1" ht="7.05" customHeight="1" x14ac:dyDescent="0.3">
      <c r="A31" s="72"/>
      <c r="B31" s="96"/>
      <c r="C31" s="96"/>
      <c r="D31" s="96"/>
      <c r="E31" s="96"/>
      <c r="F31" s="96"/>
      <c r="G31" s="96"/>
      <c r="H31" s="96"/>
      <c r="I31" s="96"/>
      <c r="J31" s="96"/>
      <c r="K31" s="98"/>
      <c r="L31" s="99"/>
    </row>
    <row r="32" spans="1:12" s="157" customFormat="1" ht="25.05" customHeight="1" x14ac:dyDescent="0.3">
      <c r="A32" s="91"/>
      <c r="B32" s="92" t="s">
        <v>47</v>
      </c>
      <c r="C32" s="92"/>
      <c r="D32" s="92"/>
      <c r="E32" s="92"/>
      <c r="F32" s="92"/>
      <c r="G32" s="92"/>
      <c r="H32" s="92"/>
      <c r="I32" s="92"/>
      <c r="J32" s="92"/>
      <c r="K32" s="92"/>
      <c r="L32" s="93"/>
    </row>
    <row r="33" spans="1:12" s="157" customFormat="1" ht="7.05" customHeight="1" x14ac:dyDescent="0.3">
      <c r="A33" s="72"/>
      <c r="B33" s="94"/>
      <c r="C33" s="94"/>
      <c r="D33" s="94"/>
      <c r="E33" s="94"/>
      <c r="F33" s="94"/>
      <c r="G33" s="94"/>
      <c r="H33" s="94"/>
      <c r="I33" s="94"/>
      <c r="J33" s="94"/>
      <c r="K33" s="94"/>
      <c r="L33" s="95"/>
    </row>
    <row r="34" spans="1:12" s="157" customFormat="1" ht="25.05" customHeight="1" x14ac:dyDescent="0.3">
      <c r="A34" s="72"/>
      <c r="B34" s="96"/>
      <c r="C34" s="200" t="s">
        <v>44</v>
      </c>
      <c r="D34" s="10" t="s">
        <v>52</v>
      </c>
      <c r="E34" s="96"/>
      <c r="F34" s="96"/>
      <c r="G34" s="96"/>
      <c r="H34" s="96"/>
      <c r="I34" s="96"/>
      <c r="J34" s="96"/>
      <c r="K34" s="98"/>
      <c r="L34" s="99"/>
    </row>
    <row r="35" spans="1:12" s="157" customFormat="1" ht="25.05" customHeight="1" x14ac:dyDescent="0.3">
      <c r="A35" s="72"/>
      <c r="B35" s="96"/>
      <c r="C35" s="200" t="s">
        <v>45</v>
      </c>
      <c r="D35" s="10" t="s">
        <v>145</v>
      </c>
      <c r="E35" s="96"/>
      <c r="F35" s="96"/>
      <c r="G35" s="96"/>
      <c r="H35" s="96"/>
      <c r="I35" s="96"/>
      <c r="J35" s="96"/>
      <c r="K35" s="98"/>
      <c r="L35" s="99"/>
    </row>
    <row r="36" spans="1:12" s="157" customFormat="1" ht="25.05" customHeight="1" x14ac:dyDescent="0.3">
      <c r="A36" s="72"/>
      <c r="B36" s="96"/>
      <c r="C36" s="200" t="s">
        <v>45</v>
      </c>
      <c r="D36" s="10" t="s">
        <v>146</v>
      </c>
      <c r="E36" s="96"/>
      <c r="F36" s="96"/>
      <c r="G36" s="96"/>
      <c r="H36" s="96"/>
      <c r="I36" s="96"/>
      <c r="J36" s="96"/>
      <c r="K36" s="98"/>
      <c r="L36" s="99"/>
    </row>
    <row r="37" spans="1:12" s="157" customFormat="1" ht="7.05" customHeight="1" x14ac:dyDescent="0.3">
      <c r="A37" s="72"/>
      <c r="B37" s="96"/>
      <c r="C37" s="96"/>
      <c r="D37" s="96"/>
      <c r="E37" s="96"/>
      <c r="F37" s="96"/>
      <c r="G37" s="96"/>
      <c r="H37" s="96"/>
      <c r="I37" s="96"/>
      <c r="J37" s="96"/>
      <c r="K37" s="98"/>
      <c r="L37" s="99"/>
    </row>
    <row r="38" spans="1:12" s="157" customFormat="1" ht="25.05" customHeight="1" x14ac:dyDescent="0.3">
      <c r="A38" s="91"/>
      <c r="B38" s="92" t="s">
        <v>166</v>
      </c>
      <c r="C38" s="92"/>
      <c r="D38" s="92"/>
      <c r="E38" s="92"/>
      <c r="F38" s="92"/>
      <c r="G38" s="92"/>
      <c r="H38" s="92"/>
      <c r="I38" s="92"/>
      <c r="J38" s="92"/>
      <c r="K38" s="92"/>
      <c r="L38" s="93"/>
    </row>
    <row r="39" spans="1:12" s="157" customFormat="1" ht="7.05" customHeight="1" x14ac:dyDescent="0.3">
      <c r="A39" s="72"/>
      <c r="B39" s="96"/>
      <c r="C39"/>
      <c r="D39" s="96"/>
      <c r="E39" s="96"/>
      <c r="F39" s="96"/>
      <c r="G39" s="96"/>
      <c r="H39" s="96"/>
      <c r="I39" s="96"/>
      <c r="J39" s="96"/>
      <c r="K39" s="98"/>
      <c r="L39" s="101"/>
    </row>
    <row r="40" spans="1:12" s="157" customFormat="1" ht="25.05" customHeight="1" x14ac:dyDescent="0.3">
      <c r="A40" s="72"/>
      <c r="B40" s="96"/>
      <c r="C40" s="200" t="s">
        <v>44</v>
      </c>
      <c r="D40" s="10" t="s">
        <v>35</v>
      </c>
      <c r="E40" s="10"/>
      <c r="F40" s="96"/>
      <c r="G40" s="96"/>
      <c r="H40" s="96"/>
      <c r="I40" s="96"/>
      <c r="J40" s="96"/>
      <c r="K40" s="98"/>
      <c r="L40" s="101"/>
    </row>
    <row r="41" spans="1:12" s="157" customFormat="1" ht="25.05" customHeight="1" x14ac:dyDescent="0.3">
      <c r="A41" s="72"/>
      <c r="B41" s="96"/>
      <c r="C41" s="200" t="s">
        <v>44</v>
      </c>
      <c r="D41" s="100" t="s">
        <v>36</v>
      </c>
      <c r="E41" s="10"/>
      <c r="F41" s="96"/>
      <c r="G41" s="96"/>
      <c r="H41" s="96"/>
      <c r="I41" s="96"/>
      <c r="J41" s="96"/>
      <c r="K41" s="98"/>
      <c r="L41" s="101"/>
    </row>
    <row r="42" spans="1:12" s="157" customFormat="1" ht="30" customHeight="1" x14ac:dyDescent="0.3">
      <c r="A42" s="72"/>
      <c r="B42" s="96"/>
      <c r="C42"/>
      <c r="D42" s="100"/>
      <c r="E42" s="10"/>
      <c r="F42" s="96"/>
      <c r="G42" s="96"/>
      <c r="H42" s="96"/>
      <c r="I42" s="96"/>
      <c r="J42" s="96"/>
      <c r="K42" s="98"/>
      <c r="L42" s="101"/>
    </row>
    <row r="43" spans="1:12" s="157" customFormat="1" ht="30" customHeight="1" x14ac:dyDescent="0.3">
      <c r="A43" s="72"/>
      <c r="B43" s="96"/>
      <c r="C43"/>
      <c r="D43" s="100"/>
      <c r="E43" s="10"/>
      <c r="F43" s="96"/>
      <c r="G43" s="96"/>
      <c r="H43" s="96"/>
      <c r="I43" s="96"/>
      <c r="J43" s="96"/>
      <c r="K43" s="98"/>
      <c r="L43" s="101"/>
    </row>
    <row r="44" spans="1:12" s="157" customFormat="1" ht="30" customHeight="1" x14ac:dyDescent="0.3">
      <c r="A44" s="72"/>
      <c r="B44" s="96"/>
      <c r="C44"/>
      <c r="D44" s="96"/>
      <c r="E44" s="96"/>
      <c r="F44" s="96"/>
      <c r="G44" s="96"/>
      <c r="H44" s="96"/>
      <c r="I44" s="96"/>
      <c r="J44" s="96"/>
      <c r="K44" s="98"/>
      <c r="L44" s="101"/>
    </row>
    <row r="45" spans="1:12" s="157" customFormat="1" ht="30" customHeight="1" x14ac:dyDescent="0.3">
      <c r="A45" s="72"/>
      <c r="B45" s="96"/>
      <c r="C45"/>
      <c r="D45" s="96"/>
      <c r="E45" s="96"/>
      <c r="F45" s="96"/>
      <c r="G45" s="96"/>
      <c r="H45" s="96"/>
      <c r="I45" s="96"/>
      <c r="J45" s="96"/>
      <c r="K45" s="98"/>
      <c r="L45" s="101"/>
    </row>
    <row r="46" spans="1:12" s="157" customFormat="1" ht="30" customHeight="1" x14ac:dyDescent="0.3">
      <c r="A46" s="72"/>
      <c r="B46" s="96"/>
      <c r="C46"/>
      <c r="D46" s="96"/>
      <c r="E46" s="96"/>
      <c r="F46" s="96"/>
      <c r="G46" s="96"/>
      <c r="H46" s="96"/>
      <c r="I46" s="96"/>
      <c r="J46" s="96"/>
      <c r="K46" s="98"/>
      <c r="L46" s="101"/>
    </row>
    <row r="47" spans="1:12" s="157" customFormat="1" ht="47.4" customHeight="1" x14ac:dyDescent="0.3">
      <c r="A47" s="72"/>
      <c r="B47" s="96"/>
      <c r="C47" s="266" t="str">
        <f>"Firma "&amp;$C$7&amp;" (Representante Legal)"</f>
        <v>Firma Juan Pablo Soto Reyes (Representante Legal)</v>
      </c>
      <c r="D47" s="266"/>
      <c r="E47" s="266"/>
      <c r="F47" s="266"/>
      <c r="G47" s="266"/>
      <c r="H47" s="266"/>
      <c r="I47" s="266"/>
      <c r="J47" s="266"/>
      <c r="K47" s="98"/>
      <c r="L47" s="101"/>
    </row>
    <row r="48" spans="1:12" s="157" customFormat="1" ht="30" customHeight="1" thickBot="1" x14ac:dyDescent="0.35">
      <c r="A48" s="102"/>
      <c r="B48" s="10"/>
      <c r="C48" s="10"/>
      <c r="D48" s="10"/>
      <c r="E48" s="10"/>
      <c r="F48" s="10"/>
      <c r="G48" s="10"/>
      <c r="H48" s="10"/>
      <c r="I48" s="10"/>
      <c r="J48" s="10"/>
      <c r="K48" s="10"/>
      <c r="L48" s="103"/>
    </row>
    <row r="49" spans="1:12" s="157" customFormat="1" ht="28.2" customHeight="1" x14ac:dyDescent="0.3">
      <c r="A49" s="143"/>
      <c r="B49" s="256" t="s">
        <v>164</v>
      </c>
      <c r="C49" s="256"/>
      <c r="D49" s="256"/>
      <c r="E49" s="256"/>
      <c r="F49" s="256"/>
      <c r="G49" s="256"/>
      <c r="H49" s="256"/>
      <c r="I49" s="256"/>
      <c r="J49" s="256"/>
      <c r="K49" s="256"/>
      <c r="L49" s="144"/>
    </row>
    <row r="50" spans="1:12" s="157" customFormat="1" ht="31.2" customHeight="1" thickBot="1" x14ac:dyDescent="0.35">
      <c r="A50" s="104"/>
      <c r="B50" s="257" t="s">
        <v>155</v>
      </c>
      <c r="C50" s="258"/>
      <c r="D50" s="258"/>
      <c r="E50" s="258"/>
      <c r="F50" s="258"/>
      <c r="G50" s="258"/>
      <c r="H50" s="258"/>
      <c r="I50" s="258"/>
      <c r="J50" s="258"/>
      <c r="K50" s="258"/>
      <c r="L50" s="105"/>
    </row>
    <row r="51" spans="1:12" s="157" customFormat="1" ht="43.5" customHeight="1" x14ac:dyDescent="0.3">
      <c r="B51" s="247"/>
      <c r="C51" s="247"/>
      <c r="D51" s="247"/>
      <c r="E51" s="247"/>
      <c r="F51" s="247"/>
      <c r="G51" s="247"/>
      <c r="H51" s="247"/>
      <c r="I51" s="247"/>
      <c r="J51" s="247"/>
      <c r="K51" s="247"/>
      <c r="L51" s="247"/>
    </row>
    <row r="52" spans="1:12" s="157" customFormat="1" ht="32.25" customHeight="1" x14ac:dyDescent="0.3">
      <c r="A52" s="151"/>
      <c r="B52" s="151"/>
      <c r="C52" s="151"/>
      <c r="D52" s="151"/>
      <c r="E52" s="151"/>
      <c r="F52" s="151"/>
      <c r="G52" s="151"/>
      <c r="H52" s="151"/>
      <c r="I52" s="151"/>
      <c r="J52" s="151"/>
      <c r="K52" s="151"/>
      <c r="L52" s="151"/>
    </row>
  </sheetData>
  <sheetProtection algorithmName="SHA-512" hashValue="Lcl+kDt6Y54y7MK3VAjnCPmDHCmkXmJE9PPwG5IX9Qiynq6ASukeDE/QJqSSewuZEr6GXY6/jJmokJ4EftoBwA==" saltValue="2CXJ4JGaPXv4LLWDlYueqQ==" spinCount="100000" sheet="1" objects="1" scenarios="1" selectLockedCells="1"/>
  <mergeCells count="15">
    <mergeCell ref="B49:K49"/>
    <mergeCell ref="B50:K50"/>
    <mergeCell ref="B51:L51"/>
    <mergeCell ref="B10:K10"/>
    <mergeCell ref="C11:K11"/>
    <mergeCell ref="C12:K12"/>
    <mergeCell ref="C13:D13"/>
    <mergeCell ref="C14:D14"/>
    <mergeCell ref="C47:J47"/>
    <mergeCell ref="C9:D9"/>
    <mergeCell ref="A1:L1"/>
    <mergeCell ref="A2:L2"/>
    <mergeCell ref="C6:K6"/>
    <mergeCell ref="C7:K7"/>
    <mergeCell ref="C8:D8"/>
  </mergeCells>
  <dataValidations count="1">
    <dataValidation type="list" allowBlank="1" showInputMessage="1" showErrorMessage="1" sqref="C34:C36 C18:C25 C29:C30 C40:C41">
      <formula1>$Q$1:$Q$2</formula1>
    </dataValidation>
  </dataValidations>
  <printOptions horizontalCentered="1" verticalCentered="1"/>
  <pageMargins left="0.25" right="0.25" top="0.75" bottom="0.75" header="0.3" footer="0.3"/>
  <pageSetup scale="56"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rgb="FFFF0000"/>
    <pageSetUpPr fitToPage="1"/>
  </sheetPr>
  <dimension ref="A1:M61"/>
  <sheetViews>
    <sheetView showGridLines="0" showRowColHeaders="0" zoomScale="80" zoomScaleNormal="80" zoomScaleSheetLayoutView="100" workbookViewId="0">
      <selection activeCell="G4" sqref="G4"/>
    </sheetView>
  </sheetViews>
  <sheetFormatPr baseColWidth="10" defaultColWidth="11.44140625" defaultRowHeight="13.8" x14ac:dyDescent="0.3"/>
  <cols>
    <col min="1" max="1" width="11.5546875" style="151" customWidth="1"/>
    <col min="2" max="2" width="31.5546875" style="151" customWidth="1"/>
    <col min="3" max="4" width="21.5546875" style="151" customWidth="1"/>
    <col min="5" max="5" width="23.109375" style="151" customWidth="1"/>
    <col min="6" max="6" width="19.88671875" style="151" customWidth="1"/>
    <col min="7" max="7" width="27.33203125" style="151" customWidth="1"/>
    <col min="8" max="8" width="11.5546875" style="157" customWidth="1"/>
    <col min="9" max="9" width="11.5546875" style="151" bestFit="1" customWidth="1"/>
    <col min="10" max="11" width="3.33203125" style="152" hidden="1" customWidth="1"/>
    <col min="12" max="12" width="5.5546875" style="152" hidden="1" customWidth="1"/>
    <col min="13" max="13" width="8" style="152" hidden="1" customWidth="1"/>
    <col min="14" max="15" width="11.44140625" style="151"/>
    <col min="16" max="16" width="13.88671875" style="151" bestFit="1" customWidth="1"/>
    <col min="17" max="16384" width="11.44140625" style="151"/>
  </cols>
  <sheetData>
    <row r="1" spans="1:13" ht="39" customHeight="1" x14ac:dyDescent="0.3">
      <c r="A1" s="279" t="s">
        <v>11</v>
      </c>
      <c r="B1" s="280"/>
      <c r="C1" s="280"/>
      <c r="D1" s="280"/>
      <c r="E1" s="280"/>
      <c r="F1" s="280"/>
      <c r="G1" s="280"/>
      <c r="H1" s="281"/>
    </row>
    <row r="2" spans="1:13" ht="30" customHeight="1" x14ac:dyDescent="0.3">
      <c r="A2" s="282" t="s">
        <v>167</v>
      </c>
      <c r="B2" s="283"/>
      <c r="C2" s="283"/>
      <c r="D2" s="283"/>
      <c r="E2" s="283"/>
      <c r="F2" s="283"/>
      <c r="G2" s="283"/>
      <c r="H2" s="284"/>
    </row>
    <row r="3" spans="1:13" x14ac:dyDescent="0.3">
      <c r="A3" s="106"/>
      <c r="B3" s="107"/>
      <c r="C3" s="107"/>
      <c r="D3" s="107"/>
      <c r="E3" s="10"/>
      <c r="F3" s="10"/>
      <c r="G3" s="10"/>
      <c r="H3" s="108"/>
      <c r="J3" s="153" t="s">
        <v>58</v>
      </c>
      <c r="K3" s="154">
        <v>31</v>
      </c>
      <c r="L3" s="154">
        <v>2023</v>
      </c>
      <c r="M3" s="154" t="s">
        <v>81</v>
      </c>
    </row>
    <row r="4" spans="1:13" ht="29.25" customHeight="1" x14ac:dyDescent="0.3">
      <c r="A4" s="106"/>
      <c r="B4" s="107"/>
      <c r="C4" s="107"/>
      <c r="D4" s="107"/>
      <c r="E4" s="10"/>
      <c r="F4" s="158" t="s">
        <v>79</v>
      </c>
      <c r="G4" s="204">
        <v>45748</v>
      </c>
      <c r="H4" s="108"/>
      <c r="J4" s="153" t="s">
        <v>59</v>
      </c>
      <c r="K4" s="154">
        <v>28</v>
      </c>
      <c r="L4" s="154">
        <v>2024</v>
      </c>
      <c r="M4" s="154" t="s">
        <v>148</v>
      </c>
    </row>
    <row r="5" spans="1:13" x14ac:dyDescent="0.3">
      <c r="A5" s="106"/>
      <c r="B5" s="107"/>
      <c r="C5" s="107"/>
      <c r="D5" s="107"/>
      <c r="E5" s="10"/>
      <c r="F5" s="10"/>
      <c r="G5" s="10"/>
      <c r="H5" s="108"/>
      <c r="J5" s="153" t="s">
        <v>60</v>
      </c>
      <c r="K5" s="154">
        <v>31</v>
      </c>
      <c r="L5" s="154">
        <v>2025</v>
      </c>
      <c r="M5" s="154" t="s">
        <v>149</v>
      </c>
    </row>
    <row r="6" spans="1:13" ht="29.25" customHeight="1" x14ac:dyDescent="0.3">
      <c r="A6" s="72"/>
      <c r="B6" s="159" t="s">
        <v>102</v>
      </c>
      <c r="C6" s="273" t="str">
        <f>IF('Listado (Ejemplo)'!$C$12="","",'Listado (Ejemplo)'!$C$12)</f>
        <v>Constructora XYZ S.A.</v>
      </c>
      <c r="D6" s="273"/>
      <c r="E6" s="273"/>
      <c r="F6" s="273"/>
      <c r="G6" s="273"/>
      <c r="H6" s="109"/>
      <c r="J6" s="153" t="s">
        <v>61</v>
      </c>
      <c r="K6" s="154">
        <v>30</v>
      </c>
      <c r="L6" s="154">
        <v>2026</v>
      </c>
      <c r="M6" s="154" t="s">
        <v>150</v>
      </c>
    </row>
    <row r="7" spans="1:13" ht="15" x14ac:dyDescent="0.3">
      <c r="A7" s="110"/>
      <c r="B7" s="148"/>
      <c r="C7" s="111"/>
      <c r="D7" s="111"/>
      <c r="E7" s="10"/>
      <c r="F7" s="10"/>
      <c r="G7" s="10"/>
      <c r="H7" s="108"/>
      <c r="J7" s="153" t="s">
        <v>62</v>
      </c>
      <c r="K7" s="154">
        <v>31</v>
      </c>
      <c r="L7" s="154">
        <v>2027</v>
      </c>
      <c r="M7" s="154" t="s">
        <v>151</v>
      </c>
    </row>
    <row r="8" spans="1:13" ht="29.25" customHeight="1" x14ac:dyDescent="0.3">
      <c r="A8" s="72"/>
      <c r="B8" s="159" t="s">
        <v>72</v>
      </c>
      <c r="C8" s="273" t="str">
        <f>IF('Listado (Ejemplo)'!$C$14="","",'Listado (Ejemplo)'!$C$14)</f>
        <v>11.111.111-1</v>
      </c>
      <c r="D8" s="273"/>
      <c r="E8" s="273"/>
      <c r="F8" s="273"/>
      <c r="G8" s="273"/>
      <c r="H8" s="108"/>
      <c r="J8" s="153" t="s">
        <v>63</v>
      </c>
      <c r="K8" s="154">
        <v>30</v>
      </c>
      <c r="L8" s="154">
        <v>2028</v>
      </c>
      <c r="M8" s="154" t="s">
        <v>80</v>
      </c>
    </row>
    <row r="9" spans="1:13" ht="15" x14ac:dyDescent="0.3">
      <c r="A9" s="110"/>
      <c r="B9" s="149"/>
      <c r="C9" s="112"/>
      <c r="D9" s="112"/>
      <c r="E9" s="10"/>
      <c r="F9" s="10"/>
      <c r="G9" s="10"/>
      <c r="H9" s="108"/>
      <c r="J9" s="153" t="s">
        <v>64</v>
      </c>
      <c r="K9" s="154">
        <v>31</v>
      </c>
      <c r="L9" s="154">
        <v>2029</v>
      </c>
      <c r="M9" s="154" t="s">
        <v>83</v>
      </c>
    </row>
    <row r="10" spans="1:13" ht="29.25" customHeight="1" x14ac:dyDescent="0.3">
      <c r="A10" s="72"/>
      <c r="B10" s="159" t="s">
        <v>73</v>
      </c>
      <c r="C10" s="273" t="str">
        <f>IF('Listado (Ejemplo)'!$C$7="","",'Listado (Ejemplo)'!$C$7)</f>
        <v>Juan Pablo Soto Reyes</v>
      </c>
      <c r="D10" s="273"/>
      <c r="E10" s="273"/>
      <c r="F10" s="273"/>
      <c r="G10" s="273"/>
      <c r="H10" s="108"/>
      <c r="J10" s="153" t="s">
        <v>65</v>
      </c>
      <c r="K10" s="154">
        <v>31</v>
      </c>
      <c r="L10" s="154">
        <v>2030</v>
      </c>
      <c r="M10" s="154" t="s">
        <v>89</v>
      </c>
    </row>
    <row r="11" spans="1:13" ht="15" x14ac:dyDescent="0.3">
      <c r="A11" s="110"/>
      <c r="B11" s="148"/>
      <c r="C11" s="111"/>
      <c r="D11" s="111"/>
      <c r="E11" s="10"/>
      <c r="F11" s="10"/>
      <c r="G11" s="10"/>
      <c r="H11" s="108"/>
      <c r="J11" s="153" t="s">
        <v>66</v>
      </c>
      <c r="K11" s="154">
        <v>30</v>
      </c>
      <c r="L11" s="154">
        <v>2031</v>
      </c>
      <c r="M11" s="154" t="s">
        <v>84</v>
      </c>
    </row>
    <row r="12" spans="1:13" ht="29.25" customHeight="1" x14ac:dyDescent="0.3">
      <c r="A12" s="72"/>
      <c r="B12" s="159" t="s">
        <v>74</v>
      </c>
      <c r="C12" s="305" t="s">
        <v>107</v>
      </c>
      <c r="D12" s="305"/>
      <c r="E12" s="305"/>
      <c r="F12" s="305"/>
      <c r="G12" s="305"/>
      <c r="H12" s="108"/>
      <c r="J12" s="153" t="s">
        <v>67</v>
      </c>
      <c r="K12" s="154">
        <v>31</v>
      </c>
      <c r="L12" s="154">
        <v>2032</v>
      </c>
      <c r="M12" s="154" t="s">
        <v>90</v>
      </c>
    </row>
    <row r="13" spans="1:13" ht="15" x14ac:dyDescent="0.3">
      <c r="A13" s="110"/>
      <c r="B13" s="148"/>
      <c r="C13" s="111"/>
      <c r="D13" s="111"/>
      <c r="E13" s="10"/>
      <c r="F13" s="10"/>
      <c r="G13" s="10"/>
      <c r="H13" s="108"/>
      <c r="J13" s="153" t="s">
        <v>68</v>
      </c>
      <c r="K13" s="154">
        <v>30</v>
      </c>
      <c r="M13" s="154" t="s">
        <v>82</v>
      </c>
    </row>
    <row r="14" spans="1:13" ht="15.6" x14ac:dyDescent="0.3">
      <c r="A14" s="72"/>
      <c r="B14" s="150"/>
      <c r="C14" s="160" t="s">
        <v>54</v>
      </c>
      <c r="D14" s="160" t="s">
        <v>55</v>
      </c>
      <c r="E14" s="160" t="s">
        <v>56</v>
      </c>
      <c r="F14" s="10"/>
      <c r="G14" s="10"/>
      <c r="H14" s="108"/>
      <c r="J14" s="153" t="s">
        <v>69</v>
      </c>
      <c r="K14" s="154">
        <v>31</v>
      </c>
      <c r="M14" s="154" t="s">
        <v>91</v>
      </c>
    </row>
    <row r="15" spans="1:13" ht="29.25" customHeight="1" x14ac:dyDescent="0.3">
      <c r="A15" s="72"/>
      <c r="B15" s="159" t="s">
        <v>161</v>
      </c>
      <c r="C15" s="161">
        <f>IFERROR(IF(AND($D$15=$J$4,OR($E$15=$L$4,$E$15=$L$8,$E$15=$L$12)),"29",VLOOKUP($D$15,$J$3:$K$14,2,0)),"")</f>
        <v>31</v>
      </c>
      <c r="D15" s="205" t="s">
        <v>69</v>
      </c>
      <c r="E15" s="205">
        <v>2024</v>
      </c>
      <c r="F15" s="10"/>
      <c r="G15" s="10" t="s">
        <v>154</v>
      </c>
      <c r="H15" s="108"/>
      <c r="M15" s="154" t="s">
        <v>85</v>
      </c>
    </row>
    <row r="16" spans="1:13" x14ac:dyDescent="0.3">
      <c r="A16" s="113"/>
      <c r="B16" s="11"/>
      <c r="C16" s="11"/>
      <c r="D16" s="11"/>
      <c r="E16" s="11"/>
      <c r="F16" s="11"/>
      <c r="G16" s="114"/>
      <c r="H16" s="115"/>
      <c r="M16" s="154" t="s">
        <v>92</v>
      </c>
    </row>
    <row r="17" spans="1:13" ht="21.75" customHeight="1" thickBot="1" x14ac:dyDescent="0.35">
      <c r="A17" s="106"/>
      <c r="B17" s="107"/>
      <c r="C17" s="107"/>
      <c r="D17" s="107"/>
      <c r="E17" s="107"/>
      <c r="F17" s="107"/>
      <c r="G17" s="116" t="s">
        <v>103</v>
      </c>
      <c r="H17" s="108"/>
      <c r="M17" s="154" t="s">
        <v>86</v>
      </c>
    </row>
    <row r="18" spans="1:13" ht="29.25" customHeight="1" thickBot="1" x14ac:dyDescent="0.35">
      <c r="A18" s="117"/>
      <c r="B18" s="274" t="s">
        <v>12</v>
      </c>
      <c r="C18" s="274"/>
      <c r="D18" s="274"/>
      <c r="E18" s="274"/>
      <c r="F18" s="162" t="s">
        <v>6</v>
      </c>
      <c r="G18" s="206">
        <v>500000000</v>
      </c>
      <c r="H18" s="108"/>
      <c r="J18" s="155"/>
      <c r="M18" s="154" t="s">
        <v>93</v>
      </c>
    </row>
    <row r="19" spans="1:13" ht="14.4" thickBot="1" x14ac:dyDescent="0.35">
      <c r="A19" s="117"/>
      <c r="B19" s="118"/>
      <c r="C19" s="118"/>
      <c r="D19" s="118"/>
      <c r="E19" s="119"/>
      <c r="F19" s="119"/>
      <c r="G19" s="120"/>
      <c r="H19" s="109"/>
      <c r="J19" s="155"/>
      <c r="K19" s="156"/>
      <c r="M19" s="154" t="s">
        <v>87</v>
      </c>
    </row>
    <row r="20" spans="1:13" ht="29.25" customHeight="1" thickBot="1" x14ac:dyDescent="0.35">
      <c r="A20" s="72"/>
      <c r="B20" s="275" t="s">
        <v>71</v>
      </c>
      <c r="C20" s="275"/>
      <c r="D20" s="275"/>
      <c r="E20" s="275"/>
      <c r="F20" s="162" t="s">
        <v>9</v>
      </c>
      <c r="G20" s="163">
        <f>-SUM($E$21:$E$28)</f>
        <v>-6300000</v>
      </c>
      <c r="H20" s="108"/>
      <c r="J20" s="155"/>
      <c r="K20" s="156"/>
      <c r="M20" s="154" t="s">
        <v>94</v>
      </c>
    </row>
    <row r="21" spans="1:13" ht="29.25" customHeight="1" x14ac:dyDescent="0.3">
      <c r="A21" s="117"/>
      <c r="B21" s="306" t="s">
        <v>108</v>
      </c>
      <c r="C21" s="307"/>
      <c r="D21" s="308"/>
      <c r="E21" s="208">
        <v>300000</v>
      </c>
      <c r="F21" s="164"/>
      <c r="G21" s="165"/>
      <c r="H21" s="108"/>
      <c r="I21" s="157"/>
      <c r="J21" s="155"/>
      <c r="K21" s="156"/>
      <c r="M21" s="154" t="s">
        <v>95</v>
      </c>
    </row>
    <row r="22" spans="1:13" ht="29.25" customHeight="1" x14ac:dyDescent="0.3">
      <c r="A22" s="117"/>
      <c r="B22" s="306" t="s">
        <v>157</v>
      </c>
      <c r="C22" s="307"/>
      <c r="D22" s="308"/>
      <c r="E22" s="208">
        <v>6000000</v>
      </c>
      <c r="F22" s="164"/>
      <c r="G22" s="165"/>
      <c r="H22" s="108"/>
      <c r="I22" s="157"/>
      <c r="J22" s="155"/>
      <c r="K22" s="156"/>
      <c r="M22" s="154" t="s">
        <v>88</v>
      </c>
    </row>
    <row r="23" spans="1:13" ht="29.25" customHeight="1" x14ac:dyDescent="0.3">
      <c r="A23" s="117"/>
      <c r="B23" s="306"/>
      <c r="C23" s="307"/>
      <c r="D23" s="308"/>
      <c r="E23" s="208"/>
      <c r="F23" s="164"/>
      <c r="G23" s="165"/>
      <c r="H23" s="108"/>
      <c r="I23" s="157"/>
      <c r="J23" s="155"/>
      <c r="K23" s="156"/>
      <c r="M23" s="154" t="s">
        <v>96</v>
      </c>
    </row>
    <row r="24" spans="1:13" ht="29.25" customHeight="1" x14ac:dyDescent="0.3">
      <c r="A24" s="117"/>
      <c r="B24" s="306"/>
      <c r="C24" s="307"/>
      <c r="D24" s="308"/>
      <c r="E24" s="208"/>
      <c r="F24" s="164"/>
      <c r="G24" s="165"/>
      <c r="H24" s="108"/>
      <c r="I24" s="157"/>
      <c r="J24" s="155"/>
      <c r="K24" s="156"/>
    </row>
    <row r="25" spans="1:13" ht="29.25" customHeight="1" x14ac:dyDescent="0.3">
      <c r="A25" s="117"/>
      <c r="B25" s="306"/>
      <c r="C25" s="307"/>
      <c r="D25" s="308"/>
      <c r="E25" s="208"/>
      <c r="F25" s="164"/>
      <c r="G25" s="165"/>
      <c r="H25" s="108"/>
      <c r="I25" s="157"/>
      <c r="J25" s="155"/>
      <c r="K25" s="156"/>
    </row>
    <row r="26" spans="1:13" ht="29.25" customHeight="1" x14ac:dyDescent="0.3">
      <c r="A26" s="117"/>
      <c r="B26" s="306"/>
      <c r="C26" s="307"/>
      <c r="D26" s="308"/>
      <c r="E26" s="208"/>
      <c r="F26" s="164"/>
      <c r="G26" s="165"/>
      <c r="H26" s="108"/>
      <c r="I26" s="157"/>
      <c r="J26" s="155"/>
      <c r="K26" s="156"/>
    </row>
    <row r="27" spans="1:13" ht="29.25" customHeight="1" x14ac:dyDescent="0.3">
      <c r="A27" s="117"/>
      <c r="B27" s="306"/>
      <c r="C27" s="307"/>
      <c r="D27" s="308"/>
      <c r="E27" s="208"/>
      <c r="F27" s="166"/>
      <c r="G27" s="164"/>
      <c r="H27" s="108"/>
      <c r="I27" s="157"/>
      <c r="J27" s="155"/>
      <c r="K27" s="156"/>
    </row>
    <row r="28" spans="1:13" ht="29.25" customHeight="1" x14ac:dyDescent="0.3">
      <c r="A28" s="117"/>
      <c r="B28" s="306"/>
      <c r="C28" s="307"/>
      <c r="D28" s="308"/>
      <c r="E28" s="208"/>
      <c r="F28" s="164"/>
      <c r="G28" s="165"/>
      <c r="H28" s="108"/>
      <c r="I28" s="157"/>
      <c r="J28" s="155"/>
      <c r="K28" s="156"/>
    </row>
    <row r="29" spans="1:13" ht="14.4" thickBot="1" x14ac:dyDescent="0.35">
      <c r="A29" s="117"/>
      <c r="B29" s="118"/>
      <c r="C29" s="118"/>
      <c r="D29" s="118"/>
      <c r="E29" s="121"/>
      <c r="F29" s="121"/>
      <c r="G29" s="120"/>
      <c r="H29" s="108"/>
      <c r="I29" s="157"/>
      <c r="J29" s="155"/>
      <c r="K29" s="156"/>
    </row>
    <row r="30" spans="1:13" ht="29.25" customHeight="1" thickBot="1" x14ac:dyDescent="0.35">
      <c r="A30" s="72"/>
      <c r="B30" s="274" t="s">
        <v>57</v>
      </c>
      <c r="C30" s="274"/>
      <c r="D30" s="274"/>
      <c r="E30" s="274"/>
      <c r="F30" s="162" t="s">
        <v>9</v>
      </c>
      <c r="G30" s="163">
        <f>IF((SUM($E$31:$E$33)&lt;0),0,-SUM($E$31:$E$33))</f>
        <v>-90000000</v>
      </c>
      <c r="H30" s="108"/>
      <c r="I30" s="157"/>
      <c r="J30" s="155"/>
      <c r="K30" s="156"/>
    </row>
    <row r="31" spans="1:13" ht="29.25" customHeight="1" x14ac:dyDescent="0.3">
      <c r="A31" s="72"/>
      <c r="B31" s="287" t="s">
        <v>70</v>
      </c>
      <c r="C31" s="287"/>
      <c r="D31" s="288"/>
      <c r="E31" s="208">
        <v>80000000</v>
      </c>
      <c r="F31" s="164"/>
      <c r="G31" s="165"/>
      <c r="H31" s="109"/>
      <c r="I31" s="157"/>
      <c r="J31" s="155"/>
    </row>
    <row r="32" spans="1:13" ht="29.25" customHeight="1" x14ac:dyDescent="0.3">
      <c r="A32" s="72"/>
      <c r="B32" s="287" t="s">
        <v>171</v>
      </c>
      <c r="C32" s="287"/>
      <c r="D32" s="288"/>
      <c r="E32" s="208">
        <v>50000000</v>
      </c>
      <c r="F32" s="164"/>
      <c r="G32" s="165"/>
      <c r="H32" s="108"/>
      <c r="I32" s="157"/>
      <c r="J32" s="155"/>
    </row>
    <row r="33" spans="1:10" s="152" customFormat="1" ht="29.25" customHeight="1" x14ac:dyDescent="0.3">
      <c r="A33" s="72"/>
      <c r="B33" s="287" t="s">
        <v>172</v>
      </c>
      <c r="C33" s="287"/>
      <c r="D33" s="288"/>
      <c r="E33" s="208">
        <v>-40000000</v>
      </c>
      <c r="F33" s="167"/>
      <c r="G33" s="165" t="s">
        <v>5</v>
      </c>
      <c r="H33" s="108"/>
      <c r="I33" s="157"/>
      <c r="J33" s="155"/>
    </row>
    <row r="34" spans="1:10" s="152" customFormat="1" ht="18" thickBot="1" x14ac:dyDescent="0.35">
      <c r="A34" s="72"/>
      <c r="B34" s="168"/>
      <c r="C34" s="168"/>
      <c r="D34" s="169"/>
      <c r="E34" s="167"/>
      <c r="F34" s="167"/>
      <c r="G34" s="170"/>
      <c r="H34" s="108"/>
      <c r="I34" s="157"/>
      <c r="J34" s="155"/>
    </row>
    <row r="35" spans="1:10" s="152" customFormat="1" ht="29.25" customHeight="1" thickBot="1" x14ac:dyDescent="0.35">
      <c r="A35" s="72"/>
      <c r="B35" s="274" t="s">
        <v>173</v>
      </c>
      <c r="C35" s="274"/>
      <c r="D35" s="274"/>
      <c r="E35" s="274"/>
      <c r="F35" s="162" t="s">
        <v>9</v>
      </c>
      <c r="G35" s="206"/>
      <c r="H35" s="108"/>
      <c r="I35" s="157"/>
      <c r="J35" s="155"/>
    </row>
    <row r="36" spans="1:10" s="152" customFormat="1" ht="18" thickBot="1" x14ac:dyDescent="0.35">
      <c r="A36" s="72"/>
      <c r="B36" s="168"/>
      <c r="C36" s="168"/>
      <c r="D36" s="169"/>
      <c r="E36" s="167"/>
      <c r="F36" s="167"/>
      <c r="G36" s="170"/>
      <c r="H36" s="108"/>
      <c r="I36" s="157"/>
      <c r="J36" s="155"/>
    </row>
    <row r="37" spans="1:10" s="152" customFormat="1" ht="29.25" customHeight="1" thickBot="1" x14ac:dyDescent="0.35">
      <c r="A37" s="72"/>
      <c r="B37" s="274" t="s">
        <v>152</v>
      </c>
      <c r="C37" s="274"/>
      <c r="D37" s="289" t="str">
        <f>IFERROR(IF(OR($G$37=0,$G$37="No Aplica"),"",IF(ISNUMBER(FIND($M$3,$C$6)),"*** Compromiso estipulado en Acta de Junta de Accionistas***",IF(ISNUMBER(FIND($M$4,$C$6)),"*** Compromiso estipulado en Acta de Junta de Accionistas***",IF(ISNUMBER(FIND($M$5,$C$6)),"*** Compromiso estipulado en Acta de Junta de Accionistas***",IF(ISNUMBER(FIND($M$6,$C$6)),"*** Compromiso estipulado en Acta de Junta de Accionistas***",IF(ISNUMBER(FIND($M$7,$C$6)),"*** Compromiso estipulado en Acta de Junta de Accionistas***",IF(ISNUMBER(FIND($M$8,$C$6)),"*** Compromiso estipulado en Acta de Junta de Accionistas***",IF(ISNUMBER(FIND($M$9,$C$6)),"*** Compromiso estipulado en Acta de Junta de Accionistas***",IF(ISNUMBER(FIND($M$10,$C$6)),"*** Compromiso estipulado en Acta de Junta de Accionistas***",IF(ISNUMBER(FIND($M$11,$C$6)),"*** Compromiso estipulado en Acta de Junta de Accionistas***",IF(ISNUMBER(FIND($M$12,$C$6)),"*** Compromiso estipulado en Acta de Junta de Accionistas***",IF(ISNUMBER(FIND($M$13,$C$6)),"*** Compromiso estipulado en Acta de Junta de Accionistas***",IF(ISNUMBER(FIND($M$14,$C$6)),"*** Compromiso estipulado en Acta de Junta de Accionistas***",IF(ISNUMBER(FIND($M$15,$C$6)),"*** Compromiso estipulado en Acta de Junta de Accionistas***",IF(ISNUMBER(FIND($M$16,$C$6)),"*** Compromiso estipulado en Acta de Junta de Accionistas***",IF(ISNUMBER(FIND($M$17,$C$6)),"*** Compromiso estipulado en Acta de Junta de Accionistas***",IF(ISNUMBER(FIND($M$18,$C$6)),"*** Compromiso estipulado en Acta de Junta de Accionistas***",IF(ISNUMBER(FIND($M$19,$C$6)),"*** Compromiso estipulado en Acta de Junta de Accionistas***",IF(ISNUMBER(FIND($M$20,$C$6)),"*** Compromiso estipulado en Acta de Junta de Accionistas***",IF(ISNUMBER(FIND($M$21,$C$6)),"*** Compromiso estipulado en Acta de Junta de Accionistas***",IF(ISNUMBER(FIND($M$22,$C$6)),"*** Compromiso estipulado en Acta de Junta de Accionistas***",IF(ISNUMBER(FIND($M$23,$C$6)),"*** Compromiso estipulado en Acta de Junta de Accionistas***","")))))))))))))))))))))),"")</f>
        <v>*** Compromiso estipulado en Acta de Junta de Accionistas***</v>
      </c>
      <c r="E37" s="289"/>
      <c r="F37" s="162" t="s">
        <v>6</v>
      </c>
      <c r="G37" s="171">
        <f>(IF(AND(SUM($E$31:$E$33)&gt;=0,$G$35=""),'Declaración Jurada (Ejemplo)'!$D$16,"No Aplica"))</f>
        <v>50000000</v>
      </c>
      <c r="H37" s="108"/>
      <c r="I37" s="157"/>
      <c r="J37" s="155"/>
    </row>
    <row r="38" spans="1:10" s="152" customFormat="1" ht="17.399999999999999" thickBot="1" x14ac:dyDescent="0.35">
      <c r="A38" s="122"/>
      <c r="B38" s="168"/>
      <c r="C38" s="168"/>
      <c r="D38" s="168"/>
      <c r="E38" s="164"/>
      <c r="F38" s="164"/>
      <c r="G38" s="172"/>
      <c r="H38" s="108"/>
      <c r="I38" s="157"/>
      <c r="J38" s="155"/>
    </row>
    <row r="39" spans="1:10" s="152" customFormat="1" ht="29.25" customHeight="1" thickBot="1" x14ac:dyDescent="0.35">
      <c r="A39" s="117"/>
      <c r="B39" s="274" t="s">
        <v>7</v>
      </c>
      <c r="C39" s="274"/>
      <c r="D39" s="274"/>
      <c r="E39" s="274"/>
      <c r="F39" s="162" t="s">
        <v>4</v>
      </c>
      <c r="G39" s="163">
        <f>$G$18+$G$20+$G$30+IF($G$35="",0,$G$35)+IF($G$37="No Aplica",0,$G$37)</f>
        <v>453700000</v>
      </c>
      <c r="H39" s="108"/>
      <c r="I39" s="157"/>
      <c r="J39" s="155"/>
    </row>
    <row r="40" spans="1:10" s="152" customFormat="1" ht="16.8" x14ac:dyDescent="0.3">
      <c r="A40" s="117"/>
      <c r="B40" s="173"/>
      <c r="C40" s="173"/>
      <c r="D40" s="173"/>
      <c r="E40" s="167"/>
      <c r="F40" s="174"/>
      <c r="G40" s="175"/>
      <c r="H40" s="108"/>
      <c r="I40" s="157"/>
      <c r="J40" s="155"/>
    </row>
    <row r="41" spans="1:10" s="152" customFormat="1" ht="29.25" customHeight="1" x14ac:dyDescent="0.3">
      <c r="A41" s="117"/>
      <c r="B41" s="166"/>
      <c r="C41" s="290" t="str">
        <f>IF(OR($E$15="",$D$15=""),"Valor U.T.M. al ______ / ______ / ______","Valor U.T.M. al "&amp;$C$15&amp;"-"&amp;$D$15&amp;"-"&amp;$E$15)</f>
        <v>Valor U.T.M. al 31-12-2024</v>
      </c>
      <c r="D41" s="290"/>
      <c r="E41" s="291"/>
      <c r="F41" s="208">
        <v>67294</v>
      </c>
      <c r="G41" s="177"/>
      <c r="H41" s="108"/>
      <c r="I41" s="157"/>
      <c r="J41" s="155"/>
    </row>
    <row r="42" spans="1:10" s="152" customFormat="1" ht="17.399999999999999" thickBot="1" x14ac:dyDescent="0.35">
      <c r="A42" s="117"/>
      <c r="B42" s="166"/>
      <c r="C42" s="176"/>
      <c r="D42" s="178"/>
      <c r="E42" s="178"/>
      <c r="F42" s="175"/>
      <c r="G42" s="177"/>
      <c r="H42" s="108"/>
      <c r="I42" s="157"/>
      <c r="J42" s="155"/>
    </row>
    <row r="43" spans="1:10" s="152" customFormat="1" ht="29.25" customHeight="1" thickBot="1" x14ac:dyDescent="0.35">
      <c r="A43" s="117"/>
      <c r="B43" s="274" t="s">
        <v>104</v>
      </c>
      <c r="C43" s="274"/>
      <c r="D43" s="274"/>
      <c r="E43" s="274"/>
      <c r="F43" s="162" t="s">
        <v>4</v>
      </c>
      <c r="G43" s="179" t="str">
        <f>FIXED(IFERROR($G$39/$F$41,0),2,FALSE)&amp;"  U.T.M."</f>
        <v>6.742,06  U.T.M.</v>
      </c>
      <c r="H43" s="108"/>
      <c r="I43" s="157"/>
      <c r="J43" s="155"/>
    </row>
    <row r="44" spans="1:10" s="152" customFormat="1" x14ac:dyDescent="0.3">
      <c r="A44" s="117"/>
      <c r="B44" s="123"/>
      <c r="C44" s="123"/>
      <c r="D44" s="123"/>
      <c r="E44" s="121"/>
      <c r="F44" s="124"/>
      <c r="G44" s="120"/>
      <c r="H44" s="108"/>
      <c r="I44" s="157"/>
    </row>
    <row r="45" spans="1:10" s="152" customFormat="1" x14ac:dyDescent="0.3">
      <c r="A45" s="117"/>
      <c r="B45" s="123"/>
      <c r="C45" s="123"/>
      <c r="D45" s="123"/>
      <c r="E45" s="121"/>
      <c r="F45" s="124"/>
      <c r="G45" s="120"/>
      <c r="H45" s="108"/>
      <c r="I45" s="157"/>
    </row>
    <row r="46" spans="1:10" s="152" customFormat="1" x14ac:dyDescent="0.3">
      <c r="A46" s="117"/>
      <c r="B46" s="123"/>
      <c r="C46" s="123"/>
      <c r="D46" s="123"/>
      <c r="E46" s="121"/>
      <c r="F46" s="124"/>
      <c r="G46" s="120"/>
      <c r="H46" s="108"/>
      <c r="I46" s="157"/>
    </row>
    <row r="47" spans="1:10" s="152" customFormat="1" x14ac:dyDescent="0.3">
      <c r="A47" s="117"/>
      <c r="B47" s="123"/>
      <c r="C47" s="123"/>
      <c r="D47" s="123"/>
      <c r="E47" s="121"/>
      <c r="F47" s="124"/>
      <c r="G47" s="120"/>
      <c r="H47" s="108"/>
      <c r="I47" s="157"/>
    </row>
    <row r="48" spans="1:10" s="152" customFormat="1" x14ac:dyDescent="0.3">
      <c r="A48" s="117"/>
      <c r="B48" s="123"/>
      <c r="C48" s="123"/>
      <c r="D48" s="123"/>
      <c r="E48" s="121"/>
      <c r="F48" s="124"/>
      <c r="G48" s="120"/>
      <c r="H48" s="108"/>
      <c r="I48" s="157"/>
    </row>
    <row r="49" spans="1:9" x14ac:dyDescent="0.3">
      <c r="A49" s="117"/>
      <c r="B49" s="123"/>
      <c r="C49" s="123"/>
      <c r="D49" s="123"/>
      <c r="E49" s="121"/>
      <c r="F49" s="124"/>
      <c r="G49" s="120"/>
      <c r="H49" s="108"/>
      <c r="I49" s="157"/>
    </row>
    <row r="50" spans="1:9" x14ac:dyDescent="0.3">
      <c r="A50" s="117"/>
      <c r="B50" s="123"/>
      <c r="C50" s="123"/>
      <c r="D50" s="123"/>
      <c r="E50" s="121"/>
      <c r="F50" s="124"/>
      <c r="G50" s="120"/>
      <c r="H50" s="108"/>
      <c r="I50" s="157"/>
    </row>
    <row r="51" spans="1:9" x14ac:dyDescent="0.3">
      <c r="A51" s="117"/>
      <c r="B51" s="123"/>
      <c r="C51" s="123"/>
      <c r="D51" s="123"/>
      <c r="E51" s="121"/>
      <c r="F51" s="124"/>
      <c r="G51" s="120"/>
      <c r="H51" s="108"/>
      <c r="I51" s="157"/>
    </row>
    <row r="52" spans="1:9" x14ac:dyDescent="0.3">
      <c r="A52" s="117"/>
      <c r="B52" s="123"/>
      <c r="C52" s="123"/>
      <c r="D52" s="123"/>
      <c r="E52" s="121"/>
      <c r="F52" s="124"/>
      <c r="G52" s="120"/>
      <c r="H52" s="108"/>
      <c r="I52" s="157"/>
    </row>
    <row r="53" spans="1:9" x14ac:dyDescent="0.3">
      <c r="A53" s="117"/>
      <c r="B53" s="123"/>
      <c r="C53" s="123"/>
      <c r="D53" s="123"/>
      <c r="E53" s="121"/>
      <c r="F53" s="124"/>
      <c r="G53" s="120"/>
      <c r="H53" s="108"/>
      <c r="I53" s="157"/>
    </row>
    <row r="54" spans="1:9" x14ac:dyDescent="0.3">
      <c r="A54" s="117"/>
      <c r="B54" s="123"/>
      <c r="C54" s="123"/>
      <c r="D54" s="123"/>
      <c r="E54" s="121"/>
      <c r="F54" s="124"/>
      <c r="G54" s="120"/>
      <c r="H54" s="109"/>
      <c r="I54" s="157"/>
    </row>
    <row r="55" spans="1:9" x14ac:dyDescent="0.3">
      <c r="A55" s="117"/>
      <c r="B55" s="123"/>
      <c r="C55" s="123"/>
      <c r="D55" s="123"/>
      <c r="E55" s="121"/>
      <c r="F55" s="124"/>
      <c r="G55" s="120"/>
      <c r="H55" s="109"/>
    </row>
    <row r="56" spans="1:9" x14ac:dyDescent="0.3">
      <c r="A56" s="125"/>
      <c r="B56" s="10"/>
      <c r="C56" s="10"/>
      <c r="D56" s="10"/>
      <c r="E56" s="10"/>
      <c r="F56" s="10"/>
      <c r="G56" s="126"/>
      <c r="H56" s="109"/>
    </row>
    <row r="57" spans="1:9" ht="36" customHeight="1" x14ac:dyDescent="0.3">
      <c r="A57" s="117"/>
      <c r="B57" s="197"/>
      <c r="C57" s="292" t="str">
        <f>"Nombre, Firma y Timbre/Firma Digital de Auditoría Externa (*)
"&amp;$C$12</f>
        <v>Nombre, Firma y Timbre/Firma Digital de Auditoría Externa (*)
Auditores Consultores Ltda.</v>
      </c>
      <c r="D57" s="292"/>
      <c r="E57" s="292"/>
      <c r="F57" s="292"/>
      <c r="G57" s="197"/>
      <c r="H57" s="109"/>
    </row>
    <row r="58" spans="1:9" x14ac:dyDescent="0.3">
      <c r="A58" s="117"/>
      <c r="B58" s="127"/>
      <c r="C58" s="127"/>
      <c r="D58" s="127"/>
      <c r="E58" s="127"/>
      <c r="F58" s="127"/>
      <c r="G58" s="120"/>
      <c r="H58" s="109"/>
    </row>
    <row r="59" spans="1:9" ht="14.4" thickBot="1" x14ac:dyDescent="0.35">
      <c r="A59" s="128"/>
      <c r="B59" s="129"/>
      <c r="C59" s="129"/>
      <c r="D59" s="129"/>
      <c r="E59" s="130"/>
      <c r="F59" s="131"/>
      <c r="G59" s="132"/>
      <c r="H59" s="133"/>
    </row>
    <row r="60" spans="1:9" ht="46.8" customHeight="1" x14ac:dyDescent="0.3">
      <c r="A60" s="285" t="s">
        <v>162</v>
      </c>
      <c r="B60" s="256"/>
      <c r="C60" s="256"/>
      <c r="D60" s="256"/>
      <c r="E60" s="256"/>
      <c r="F60" s="256"/>
      <c r="G60" s="256"/>
      <c r="H60" s="286"/>
    </row>
    <row r="61" spans="1:9" ht="34.5" customHeight="1" thickBot="1" x14ac:dyDescent="0.35">
      <c r="A61" s="269" t="s">
        <v>163</v>
      </c>
      <c r="B61" s="270"/>
      <c r="C61" s="270"/>
      <c r="D61" s="270"/>
      <c r="E61" s="270"/>
      <c r="F61" s="270"/>
      <c r="G61" s="270"/>
      <c r="H61" s="271"/>
    </row>
  </sheetData>
  <sheetProtection algorithmName="SHA-512" hashValue="Aor+KO3lSF1/bSPieKEhuOKZjrsVFHN49z/QgT+cg2aJYhHFCMp0uiZwH7vfCUqtD8cmOInHmgvPM/5dG62Mbw==" saltValue="oJdoOtTmW68L5tqoQPbA7w==" spinCount="100000" sheet="1" objects="1" scenarios="1" selectLockedCells="1"/>
  <mergeCells count="29">
    <mergeCell ref="B37:C37"/>
    <mergeCell ref="D37:E37"/>
    <mergeCell ref="B43:E43"/>
    <mergeCell ref="A60:H60"/>
    <mergeCell ref="A61:H61"/>
    <mergeCell ref="C57:F57"/>
    <mergeCell ref="C41:E41"/>
    <mergeCell ref="B39:E39"/>
    <mergeCell ref="B25:D25"/>
    <mergeCell ref="B26:D26"/>
    <mergeCell ref="B27:D27"/>
    <mergeCell ref="B28:D28"/>
    <mergeCell ref="B30:E30"/>
    <mergeCell ref="B32:D32"/>
    <mergeCell ref="B33:D33"/>
    <mergeCell ref="B35:E35"/>
    <mergeCell ref="C12:G12"/>
    <mergeCell ref="A1:H1"/>
    <mergeCell ref="A2:H2"/>
    <mergeCell ref="C6:G6"/>
    <mergeCell ref="C8:G8"/>
    <mergeCell ref="C10:G10"/>
    <mergeCell ref="B31:D31"/>
    <mergeCell ref="B18:E18"/>
    <mergeCell ref="B20:E20"/>
    <mergeCell ref="B21:D21"/>
    <mergeCell ref="B22:D22"/>
    <mergeCell ref="B23:D23"/>
    <mergeCell ref="B24:D24"/>
  </mergeCells>
  <dataValidations count="5">
    <dataValidation type="list" allowBlank="1" showInputMessage="1" showErrorMessage="1" sqref="D15">
      <formula1>$J$3:$J$14</formula1>
    </dataValidation>
    <dataValidation type="custom" allowBlank="1" showInputMessage="1" showErrorMessage="1" errorTitle="Error en monto" error="El monto ingresado debe ser negativo." sqref="G35">
      <formula1>G35&lt;0</formula1>
    </dataValidation>
    <dataValidation type="custom" allowBlank="1" showInputMessage="1" showErrorMessage="1" errorTitle="Error en monto" error="Los montos ingresados deben ser positivos." sqref="E21:E28">
      <formula1>E21&gt;0</formula1>
    </dataValidation>
    <dataValidation type="custom" allowBlank="1" showInputMessage="1" showErrorMessage="1" errorTitle="Error" error="Valor no válido" sqref="F41">
      <formula1>F41&gt;0</formula1>
    </dataValidation>
    <dataValidation type="list" allowBlank="1" showInputMessage="1" showErrorMessage="1" sqref="E15">
      <formula1>$L$3:$L$12</formula1>
    </dataValidation>
  </dataValidations>
  <printOptions horizontalCentered="1" verticalCentered="1"/>
  <pageMargins left="0.23622047244094491" right="0.23622047244094491" top="0.55118110236220474" bottom="0.55118110236220474" header="0.31496062992125984" footer="0.31496062992125984"/>
  <pageSetup scale="52" orientation="portrait" verticalDpi="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rgb="FF00B0F0"/>
    <pageSetUpPr fitToPage="1"/>
  </sheetPr>
  <dimension ref="A1:S39"/>
  <sheetViews>
    <sheetView showGridLines="0" showRowColHeaders="0" zoomScale="80" zoomScaleNormal="80" zoomScaleSheetLayoutView="100" workbookViewId="0">
      <selection activeCell="N2" sqref="N2"/>
    </sheetView>
  </sheetViews>
  <sheetFormatPr baseColWidth="10" defaultColWidth="11.44140625" defaultRowHeight="13.8" x14ac:dyDescent="0.3"/>
  <cols>
    <col min="1" max="1" width="2.33203125" style="151" customWidth="1"/>
    <col min="2" max="2" width="35.6640625" style="151" bestFit="1" customWidth="1"/>
    <col min="3" max="3" width="11.5546875" style="151" bestFit="1" customWidth="1"/>
    <col min="4" max="4" width="23.88671875" style="151" customWidth="1"/>
    <col min="5" max="5" width="4.33203125" style="151" bestFit="1" customWidth="1"/>
    <col min="6" max="6" width="23.88671875" style="151" customWidth="1"/>
    <col min="7" max="7" width="1.6640625" style="151" bestFit="1" customWidth="1"/>
    <col min="8" max="8" width="8.88671875" style="151" customWidth="1"/>
    <col min="9" max="9" width="3.33203125" style="151" bestFit="1" customWidth="1"/>
    <col min="10" max="10" width="13.44140625" style="151" customWidth="1"/>
    <col min="11" max="11" width="3.33203125" style="151" bestFit="1" customWidth="1"/>
    <col min="12" max="12" width="7.88671875" style="151" customWidth="1"/>
    <col min="13" max="13" width="2.33203125" style="151" customWidth="1"/>
    <col min="14" max="14" width="14.44140625" style="151" customWidth="1"/>
    <col min="15" max="16" width="11.44140625" style="151"/>
    <col min="17" max="19" width="11.44140625" style="151" hidden="1" customWidth="1"/>
    <col min="20" max="16384" width="11.44140625" style="151"/>
  </cols>
  <sheetData>
    <row r="1" spans="1:19" x14ac:dyDescent="0.3">
      <c r="A1" s="135"/>
      <c r="B1" s="136"/>
      <c r="C1" s="136"/>
      <c r="D1" s="136"/>
      <c r="E1" s="136"/>
      <c r="F1" s="136"/>
      <c r="G1" s="136"/>
      <c r="H1" s="136"/>
      <c r="I1" s="136"/>
      <c r="J1" s="136"/>
      <c r="K1" s="136"/>
      <c r="L1" s="136"/>
      <c r="M1" s="137"/>
    </row>
    <row r="2" spans="1:19" ht="80.25" customHeight="1" x14ac:dyDescent="0.3">
      <c r="A2" s="72"/>
      <c r="B2" s="296" t="s">
        <v>0</v>
      </c>
      <c r="C2" s="296"/>
      <c r="D2" s="296"/>
      <c r="E2" s="296"/>
      <c r="F2" s="296"/>
      <c r="G2" s="296"/>
      <c r="H2" s="296"/>
      <c r="I2" s="296"/>
      <c r="J2" s="296"/>
      <c r="K2" s="296"/>
      <c r="L2" s="296"/>
      <c r="M2" s="138"/>
      <c r="Q2" s="180" t="s">
        <v>58</v>
      </c>
      <c r="R2" s="181" t="s">
        <v>112</v>
      </c>
      <c r="S2" s="181">
        <v>2023</v>
      </c>
    </row>
    <row r="3" spans="1:19" x14ac:dyDescent="0.3">
      <c r="A3" s="72"/>
      <c r="B3" s="76"/>
      <c r="C3" s="142"/>
      <c r="D3" s="142"/>
      <c r="E3" s="142"/>
      <c r="F3" s="142"/>
      <c r="G3" s="142"/>
      <c r="H3" s="142"/>
      <c r="I3" s="142"/>
      <c r="J3" s="142"/>
      <c r="K3" s="142"/>
      <c r="L3" s="142"/>
      <c r="M3" s="138"/>
      <c r="Q3" s="180" t="s">
        <v>59</v>
      </c>
      <c r="R3" s="181" t="s">
        <v>113</v>
      </c>
      <c r="S3" s="181">
        <v>2024</v>
      </c>
    </row>
    <row r="4" spans="1:19" x14ac:dyDescent="0.3">
      <c r="A4" s="72"/>
      <c r="B4" s="76"/>
      <c r="C4" s="142"/>
      <c r="D4" s="142"/>
      <c r="E4" s="142"/>
      <c r="F4" s="142"/>
      <c r="G4" s="142"/>
      <c r="H4" s="142"/>
      <c r="I4" s="142"/>
      <c r="J4" s="142"/>
      <c r="K4" s="142"/>
      <c r="L4" s="142"/>
      <c r="M4" s="138"/>
      <c r="Q4" s="180" t="s">
        <v>60</v>
      </c>
      <c r="R4" s="181" t="s">
        <v>114</v>
      </c>
      <c r="S4" s="181">
        <v>2025</v>
      </c>
    </row>
    <row r="5" spans="1:19" x14ac:dyDescent="0.3">
      <c r="A5" s="72"/>
      <c r="B5" s="76"/>
      <c r="C5" s="142"/>
      <c r="D5" s="142"/>
      <c r="E5" s="142"/>
      <c r="F5" s="142"/>
      <c r="G5" s="142"/>
      <c r="H5" s="142"/>
      <c r="I5" s="142"/>
      <c r="J5" s="142"/>
      <c r="K5" s="142"/>
      <c r="L5" s="142"/>
      <c r="M5" s="138"/>
      <c r="Q5" s="180" t="s">
        <v>61</v>
      </c>
      <c r="R5" s="181" t="s">
        <v>115</v>
      </c>
      <c r="S5" s="181">
        <v>2026</v>
      </c>
    </row>
    <row r="6" spans="1:19" ht="26.25" customHeight="1" x14ac:dyDescent="0.3">
      <c r="A6" s="72"/>
      <c r="B6" s="183"/>
      <c r="C6" s="183"/>
      <c r="D6" s="183"/>
      <c r="E6" s="184" t="s">
        <v>153</v>
      </c>
      <c r="F6" s="211" t="s">
        <v>158</v>
      </c>
      <c r="G6" s="185" t="s">
        <v>109</v>
      </c>
      <c r="H6" s="211" t="s">
        <v>58</v>
      </c>
      <c r="I6" s="184" t="s">
        <v>98</v>
      </c>
      <c r="J6" s="211" t="s">
        <v>115</v>
      </c>
      <c r="K6" s="184" t="s">
        <v>98</v>
      </c>
      <c r="L6" s="211">
        <v>2025</v>
      </c>
      <c r="M6" s="138" t="s">
        <v>111</v>
      </c>
      <c r="Q6" s="180" t="s">
        <v>62</v>
      </c>
      <c r="R6" s="181" t="s">
        <v>116</v>
      </c>
      <c r="S6" s="181">
        <v>2027</v>
      </c>
    </row>
    <row r="7" spans="1:19" ht="16.8" x14ac:dyDescent="0.3">
      <c r="A7" s="72"/>
      <c r="B7" s="186"/>
      <c r="C7" s="183"/>
      <c r="D7" s="183"/>
      <c r="E7" s="183"/>
      <c r="F7" s="183"/>
      <c r="G7" s="183"/>
      <c r="H7" s="183"/>
      <c r="I7" s="183"/>
      <c r="J7" s="183"/>
      <c r="K7" s="183"/>
      <c r="L7" s="183"/>
      <c r="M7" s="138"/>
      <c r="Q7" s="180" t="s">
        <v>63</v>
      </c>
      <c r="R7" s="181" t="s">
        <v>117</v>
      </c>
      <c r="S7" s="181">
        <v>2028</v>
      </c>
    </row>
    <row r="8" spans="1:19" ht="16.8" x14ac:dyDescent="0.3">
      <c r="A8" s="72"/>
      <c r="B8" s="186"/>
      <c r="C8" s="183"/>
      <c r="D8" s="183"/>
      <c r="E8" s="183"/>
      <c r="F8" s="183"/>
      <c r="G8" s="183"/>
      <c r="H8" s="183"/>
      <c r="I8" s="183"/>
      <c r="J8" s="183"/>
      <c r="K8" s="183"/>
      <c r="L8" s="183"/>
      <c r="M8" s="138"/>
      <c r="Q8" s="180" t="s">
        <v>64</v>
      </c>
      <c r="R8" s="181" t="s">
        <v>118</v>
      </c>
      <c r="S8" s="181">
        <v>2029</v>
      </c>
    </row>
    <row r="9" spans="1:19" ht="30" customHeight="1" x14ac:dyDescent="0.3">
      <c r="A9" s="72"/>
      <c r="B9" s="297" t="str">
        <f>"Yo, "&amp;IF('Listado (Ejemplo)'!$C$7="","________________________________________________________________, RUT: ________________________",'Listado (Ejemplo)'!$C$7&amp;", RUT: "&amp;'Listado (Ejemplo)'!$C$9)</f>
        <v>Yo, Juan Pablo Soto Reyes, RUT: 00.000.000-0</v>
      </c>
      <c r="C9" s="297"/>
      <c r="D9" s="297"/>
      <c r="E9" s="297"/>
      <c r="F9" s="297"/>
      <c r="G9" s="297"/>
      <c r="H9" s="297"/>
      <c r="I9" s="297"/>
      <c r="J9" s="297"/>
      <c r="K9" s="297"/>
      <c r="L9" s="297"/>
      <c r="M9" s="139"/>
      <c r="Q9" s="180" t="s">
        <v>65</v>
      </c>
      <c r="R9" s="181" t="s">
        <v>119</v>
      </c>
      <c r="S9" s="181">
        <v>2030</v>
      </c>
    </row>
    <row r="10" spans="1:19" ht="31.5" customHeight="1" x14ac:dyDescent="0.3">
      <c r="A10" s="72"/>
      <c r="B10" s="185" t="s">
        <v>75</v>
      </c>
      <c r="C10" s="166"/>
      <c r="D10" s="166"/>
      <c r="E10" s="166"/>
      <c r="F10" s="166"/>
      <c r="G10" s="166"/>
      <c r="H10" s="166"/>
      <c r="I10" s="166"/>
      <c r="J10" s="166"/>
      <c r="K10" s="166"/>
      <c r="L10" s="166"/>
      <c r="M10" s="138"/>
      <c r="Q10" s="180" t="s">
        <v>66</v>
      </c>
      <c r="R10" s="181" t="s">
        <v>120</v>
      </c>
      <c r="S10" s="181">
        <v>2031</v>
      </c>
    </row>
    <row r="11" spans="1:19" ht="28.5" customHeight="1" x14ac:dyDescent="0.3">
      <c r="A11" s="72"/>
      <c r="B11" s="297" t="str">
        <f>IF('Listado (Ejemplo)'!$C$12="","________________________________________________________________, RUT: ________________________",'Listado (Ejemplo)'!$C$12&amp;", RUT: "&amp;'Listado (Ejemplo)'!$C$14)</f>
        <v>Constructora XYZ S.A., RUT: 11.111.111-1</v>
      </c>
      <c r="C11" s="297"/>
      <c r="D11" s="297"/>
      <c r="E11" s="297"/>
      <c r="F11" s="297"/>
      <c r="G11" s="297"/>
      <c r="H11" s="297"/>
      <c r="I11" s="297"/>
      <c r="J11" s="297"/>
      <c r="K11" s="297"/>
      <c r="L11" s="297"/>
      <c r="M11" s="139"/>
      <c r="Q11" s="180" t="s">
        <v>67</v>
      </c>
      <c r="R11" s="181" t="s">
        <v>121</v>
      </c>
      <c r="S11" s="181">
        <v>2032</v>
      </c>
    </row>
    <row r="12" spans="1:19" ht="16.8" x14ac:dyDescent="0.3">
      <c r="A12" s="72"/>
      <c r="B12" s="183"/>
      <c r="C12" s="183"/>
      <c r="D12" s="183"/>
      <c r="E12" s="183"/>
      <c r="F12" s="183"/>
      <c r="G12" s="183"/>
      <c r="H12" s="183"/>
      <c r="I12" s="183"/>
      <c r="J12" s="183"/>
      <c r="K12" s="183"/>
      <c r="L12" s="183"/>
      <c r="M12" s="138"/>
      <c r="Q12" s="180" t="s">
        <v>68</v>
      </c>
      <c r="R12" s="181" t="s">
        <v>122</v>
      </c>
      <c r="S12" s="181">
        <v>2033</v>
      </c>
    </row>
    <row r="13" spans="1:19" ht="39.6" customHeight="1" x14ac:dyDescent="0.3">
      <c r="A13" s="72"/>
      <c r="B13" s="295" t="str">
        <f>"En este acto, declaro bajo juramento, en conformidad a lo dispuesto por el Reglamento de Contratos de Obras Públicas, que durante el año "&amp;IF('Certificado CE (Ejemplo)'!$E$15="","__________",('Certificado CE (Ejemplo)'!$E$15+1))&amp;", se realizarán retiros o dividendos por un monto máximo de "&amp;IF($D$16="","$__________________________,",DOLLAR((-'Certificado CE (Ejemplo)'!$G$30-$D$16),0)&amp;".-,")</f>
        <v>En este acto, declaro bajo juramento, en conformidad a lo dispuesto por el Reglamento de Contratos de Obras Públicas, que durante el año 2025, se realizarán retiros o dividendos por un monto máximo de $40.000.000.-,</v>
      </c>
      <c r="C13" s="295"/>
      <c r="D13" s="295"/>
      <c r="E13" s="295"/>
      <c r="F13" s="295"/>
      <c r="G13" s="295"/>
      <c r="H13" s="295"/>
      <c r="I13" s="295"/>
      <c r="J13" s="295"/>
      <c r="K13" s="295"/>
      <c r="L13" s="295"/>
      <c r="M13" s="139"/>
      <c r="Q13" s="180" t="s">
        <v>69</v>
      </c>
      <c r="R13" s="181" t="s">
        <v>123</v>
      </c>
    </row>
    <row r="14" spans="1:19" ht="37.200000000000003" customHeight="1" x14ac:dyDescent="0.3">
      <c r="A14" s="72"/>
      <c r="B14" s="295" t="str">
        <f>"dadas las Reservas Susceptibles de Retiro máximas presentadas en los Estados Financieros del año "&amp;IF('Certificado CE (Ejemplo)'!$E15="","___________",'Certificado CE (Ejemplo)'!E$15)&amp;" y equivalentes a un monto de "&amp;IF('Certificado CE (Ejemplo)'!$G$30=0,"$______________________.-",DOLLAR(-'Certificado CE (Ejemplo)'!$G$30,0)&amp;".-")</f>
        <v>dadas las Reservas Susceptibles de Retiro máximas presentadas en los Estados Financieros del año 2024 y equivalentes a un monto de $90.000.000.-</v>
      </c>
      <c r="C14" s="295"/>
      <c r="D14" s="295"/>
      <c r="E14" s="295"/>
      <c r="F14" s="295"/>
      <c r="G14" s="295"/>
      <c r="H14" s="295"/>
      <c r="I14" s="295"/>
      <c r="J14" s="295"/>
      <c r="K14" s="295"/>
      <c r="L14" s="295"/>
      <c r="M14" s="140"/>
      <c r="Q14" s="180" t="s">
        <v>124</v>
      </c>
    </row>
    <row r="15" spans="1:19" ht="34.200000000000003" customHeight="1" x14ac:dyDescent="0.3">
      <c r="A15" s="72"/>
      <c r="B15" s="295" t="str">
        <f>"Por lo anterior, se concluye que durante el período comprendido entre el 01 de enero y 31 de diciembre del año "&amp;IF('Certificado CE (Ejemplo)'!$E$15="","___________,",('Certificado CE (Ejemplo)'!$E$15+1)&amp;",")&amp;" no se realizarán retiros o dividendos por un monto de:"</f>
        <v>Por lo anterior, se concluye que durante el período comprendido entre el 01 de enero y 31 de diciembre del año 2025, no se realizarán retiros o dividendos por un monto de:</v>
      </c>
      <c r="C15" s="295"/>
      <c r="D15" s="295"/>
      <c r="E15" s="295"/>
      <c r="F15" s="295"/>
      <c r="G15" s="295"/>
      <c r="H15" s="295"/>
      <c r="I15" s="295"/>
      <c r="J15" s="295"/>
      <c r="K15" s="295"/>
      <c r="L15" s="295"/>
      <c r="M15" s="139"/>
      <c r="Q15" s="180" t="s">
        <v>125</v>
      </c>
    </row>
    <row r="16" spans="1:19" ht="32.25" customHeight="1" x14ac:dyDescent="0.3">
      <c r="A16" s="72"/>
      <c r="B16" s="183"/>
      <c r="C16" s="187" t="s">
        <v>110</v>
      </c>
      <c r="D16" s="212">
        <v>50000000</v>
      </c>
      <c r="E16" s="188"/>
      <c r="F16" s="183"/>
      <c r="G16" s="183"/>
      <c r="H16" s="183"/>
      <c r="I16" s="183"/>
      <c r="J16" s="183"/>
      <c r="K16" s="183"/>
      <c r="L16" s="183"/>
      <c r="M16" s="138"/>
      <c r="Q16" s="180" t="s">
        <v>126</v>
      </c>
    </row>
    <row r="17" spans="1:17" ht="37.5" customHeight="1" x14ac:dyDescent="0.3">
      <c r="A17" s="72"/>
      <c r="B17" s="295" t="s">
        <v>144</v>
      </c>
      <c r="C17" s="295"/>
      <c r="D17" s="295"/>
      <c r="E17" s="295"/>
      <c r="F17" s="295"/>
      <c r="G17" s="295"/>
      <c r="H17" s="295"/>
      <c r="I17" s="295"/>
      <c r="J17" s="295"/>
      <c r="K17" s="295"/>
      <c r="L17" s="295"/>
      <c r="M17" s="141"/>
      <c r="Q17" s="180" t="s">
        <v>127</v>
      </c>
    </row>
    <row r="18" spans="1:17" ht="36.75" customHeight="1" x14ac:dyDescent="0.3">
      <c r="A18" s="72"/>
      <c r="B18" s="295" t="s">
        <v>76</v>
      </c>
      <c r="C18" s="295"/>
      <c r="D18" s="295"/>
      <c r="E18" s="295"/>
      <c r="F18" s="295"/>
      <c r="G18" s="295"/>
      <c r="H18" s="295"/>
      <c r="I18" s="295"/>
      <c r="J18" s="295"/>
      <c r="K18" s="295"/>
      <c r="L18" s="295"/>
      <c r="M18" s="141"/>
      <c r="N18" s="182"/>
      <c r="Q18" s="180" t="s">
        <v>128</v>
      </c>
    </row>
    <row r="19" spans="1:17" ht="16.8" x14ac:dyDescent="0.3">
      <c r="A19" s="72"/>
      <c r="B19" s="183"/>
      <c r="C19" s="183"/>
      <c r="D19" s="183"/>
      <c r="E19" s="183"/>
      <c r="F19" s="183"/>
      <c r="G19" s="183"/>
      <c r="H19" s="183"/>
      <c r="I19" s="183"/>
      <c r="J19" s="183"/>
      <c r="K19" s="183"/>
      <c r="L19" s="183"/>
      <c r="M19" s="138"/>
      <c r="Q19" s="180" t="s">
        <v>129</v>
      </c>
    </row>
    <row r="20" spans="1:17" ht="16.8" x14ac:dyDescent="0.3">
      <c r="A20" s="72"/>
      <c r="B20" s="183"/>
      <c r="C20" s="183"/>
      <c r="D20" s="183"/>
      <c r="E20" s="183"/>
      <c r="F20" s="183"/>
      <c r="G20" s="183"/>
      <c r="H20" s="183"/>
      <c r="I20" s="183"/>
      <c r="J20" s="183"/>
      <c r="K20" s="183"/>
      <c r="L20" s="183"/>
      <c r="M20" s="138"/>
      <c r="Q20" s="180" t="s">
        <v>130</v>
      </c>
    </row>
    <row r="21" spans="1:17" ht="16.8" x14ac:dyDescent="0.3">
      <c r="A21" s="72"/>
      <c r="B21" s="183"/>
      <c r="C21" s="183"/>
      <c r="D21" s="183"/>
      <c r="E21" s="183"/>
      <c r="F21" s="183"/>
      <c r="G21" s="183"/>
      <c r="H21" s="183"/>
      <c r="I21" s="183"/>
      <c r="J21" s="183"/>
      <c r="K21" s="183"/>
      <c r="L21" s="183"/>
      <c r="M21" s="138"/>
      <c r="Q21" s="180" t="s">
        <v>131</v>
      </c>
    </row>
    <row r="22" spans="1:17" ht="16.8" x14ac:dyDescent="0.3">
      <c r="A22" s="72"/>
      <c r="B22" s="183"/>
      <c r="C22" s="183"/>
      <c r="D22" s="183"/>
      <c r="E22" s="183"/>
      <c r="F22" s="183"/>
      <c r="G22" s="183"/>
      <c r="H22" s="183"/>
      <c r="I22" s="183"/>
      <c r="J22" s="183"/>
      <c r="K22" s="183"/>
      <c r="L22" s="183"/>
      <c r="M22" s="138"/>
      <c r="Q22" s="180" t="s">
        <v>132</v>
      </c>
    </row>
    <row r="23" spans="1:17" ht="16.8" x14ac:dyDescent="0.3">
      <c r="A23" s="72"/>
      <c r="B23" s="183"/>
      <c r="C23" s="183"/>
      <c r="D23" s="183"/>
      <c r="E23" s="183"/>
      <c r="F23" s="183"/>
      <c r="G23" s="183"/>
      <c r="H23" s="183"/>
      <c r="I23" s="183"/>
      <c r="J23" s="183"/>
      <c r="K23" s="183"/>
      <c r="L23" s="183"/>
      <c r="M23" s="138"/>
      <c r="Q23" s="180" t="s">
        <v>133</v>
      </c>
    </row>
    <row r="24" spans="1:17" ht="16.8" x14ac:dyDescent="0.3">
      <c r="A24" s="72"/>
      <c r="B24" s="183"/>
      <c r="C24" s="183"/>
      <c r="D24" s="183"/>
      <c r="E24" s="183"/>
      <c r="F24" s="183"/>
      <c r="G24" s="183"/>
      <c r="H24" s="183"/>
      <c r="I24" s="183"/>
      <c r="J24" s="183"/>
      <c r="K24" s="183"/>
      <c r="L24" s="183"/>
      <c r="M24" s="138"/>
      <c r="Q24" s="180" t="s">
        <v>134</v>
      </c>
    </row>
    <row r="25" spans="1:17" ht="16.8" x14ac:dyDescent="0.3">
      <c r="A25" s="72"/>
      <c r="B25" s="183"/>
      <c r="C25" s="183"/>
      <c r="D25" s="183"/>
      <c r="E25" s="183"/>
      <c r="F25" s="183"/>
      <c r="G25" s="183"/>
      <c r="H25" s="183"/>
      <c r="I25" s="183"/>
      <c r="J25" s="183"/>
      <c r="K25" s="183"/>
      <c r="L25" s="183"/>
      <c r="M25" s="138"/>
      <c r="Q25" s="180" t="s">
        <v>135</v>
      </c>
    </row>
    <row r="26" spans="1:17" ht="16.8" x14ac:dyDescent="0.3">
      <c r="A26" s="72"/>
      <c r="B26" s="183"/>
      <c r="C26" s="183"/>
      <c r="D26" s="183"/>
      <c r="E26" s="183"/>
      <c r="F26" s="183"/>
      <c r="G26" s="183"/>
      <c r="H26" s="183"/>
      <c r="I26" s="183"/>
      <c r="J26" s="183"/>
      <c r="K26" s="183"/>
      <c r="L26" s="183"/>
      <c r="M26" s="138"/>
      <c r="Q26" s="180" t="s">
        <v>136</v>
      </c>
    </row>
    <row r="27" spans="1:17" ht="16.8" x14ac:dyDescent="0.3">
      <c r="A27" s="72"/>
      <c r="B27" s="183"/>
      <c r="C27" s="183"/>
      <c r="D27" s="183"/>
      <c r="E27" s="183"/>
      <c r="F27" s="183"/>
      <c r="G27" s="183"/>
      <c r="H27" s="183"/>
      <c r="I27" s="183"/>
      <c r="J27" s="183"/>
      <c r="K27" s="183"/>
      <c r="L27" s="183"/>
      <c r="M27" s="138"/>
      <c r="Q27" s="180" t="s">
        <v>137</v>
      </c>
    </row>
    <row r="28" spans="1:17" ht="16.8" x14ac:dyDescent="0.3">
      <c r="A28" s="72"/>
      <c r="B28" s="183"/>
      <c r="C28" s="183"/>
      <c r="D28" s="183"/>
      <c r="E28" s="183"/>
      <c r="F28" s="183"/>
      <c r="G28" s="183"/>
      <c r="H28" s="183"/>
      <c r="I28" s="183"/>
      <c r="J28" s="183"/>
      <c r="K28" s="183"/>
      <c r="L28" s="183"/>
      <c r="M28" s="138"/>
      <c r="Q28" s="180" t="s">
        <v>138</v>
      </c>
    </row>
    <row r="29" spans="1:17" ht="16.8" x14ac:dyDescent="0.3">
      <c r="A29" s="72"/>
      <c r="B29" s="183"/>
      <c r="C29" s="183"/>
      <c r="D29" s="183"/>
      <c r="E29" s="183"/>
      <c r="F29" s="183"/>
      <c r="G29" s="183"/>
      <c r="H29" s="183"/>
      <c r="I29" s="183"/>
      <c r="J29" s="183"/>
      <c r="K29" s="183"/>
      <c r="L29" s="183"/>
      <c r="M29" s="138"/>
      <c r="Q29" s="180" t="s">
        <v>139</v>
      </c>
    </row>
    <row r="30" spans="1:17" ht="16.8" x14ac:dyDescent="0.3">
      <c r="A30" s="72"/>
      <c r="B30" s="183"/>
      <c r="C30" s="183"/>
      <c r="D30" s="183"/>
      <c r="E30" s="183"/>
      <c r="F30" s="183"/>
      <c r="G30" s="183"/>
      <c r="H30" s="183"/>
      <c r="I30" s="183"/>
      <c r="J30" s="183"/>
      <c r="K30" s="183"/>
      <c r="L30" s="183"/>
      <c r="M30" s="138"/>
      <c r="Q30" s="180" t="s">
        <v>140</v>
      </c>
    </row>
    <row r="31" spans="1:17" ht="16.8" x14ac:dyDescent="0.3">
      <c r="A31" s="72"/>
      <c r="B31" s="183"/>
      <c r="C31" s="183"/>
      <c r="D31" s="183"/>
      <c r="E31" s="183"/>
      <c r="F31" s="183"/>
      <c r="G31" s="183"/>
      <c r="H31" s="183"/>
      <c r="I31" s="183"/>
      <c r="J31" s="183"/>
      <c r="K31" s="183"/>
      <c r="L31" s="183"/>
      <c r="M31" s="138"/>
      <c r="Q31" s="180" t="s">
        <v>141</v>
      </c>
    </row>
    <row r="32" spans="1:17" ht="36.6" customHeight="1" x14ac:dyDescent="0.3">
      <c r="A32" s="72"/>
      <c r="B32" s="298" t="str">
        <f>"Firma "&amp;Listado!$C$7&amp;" 
(Representante Legal)"</f>
        <v>Firma  
(Representante Legal)</v>
      </c>
      <c r="C32" s="299"/>
      <c r="D32" s="299"/>
      <c r="E32" s="299"/>
      <c r="F32" s="299"/>
      <c r="G32" s="299"/>
      <c r="H32" s="298"/>
      <c r="I32" s="298"/>
      <c r="J32" s="298"/>
      <c r="K32" s="298"/>
      <c r="L32" s="298"/>
      <c r="M32" s="138"/>
      <c r="Q32" s="180" t="s">
        <v>142</v>
      </c>
    </row>
    <row r="33" spans="1:13" ht="16.8" x14ac:dyDescent="0.3">
      <c r="A33" s="72"/>
      <c r="B33" s="183"/>
      <c r="C33" s="184"/>
      <c r="D33" s="184"/>
      <c r="E33" s="184"/>
      <c r="F33" s="184"/>
      <c r="G33" s="184"/>
      <c r="H33" s="183"/>
      <c r="I33" s="183"/>
      <c r="J33" s="183"/>
      <c r="K33" s="183"/>
      <c r="L33" s="183"/>
      <c r="M33" s="138"/>
    </row>
    <row r="34" spans="1:13" ht="16.8" x14ac:dyDescent="0.3">
      <c r="A34" s="72"/>
      <c r="B34" s="183"/>
      <c r="C34" s="184"/>
      <c r="D34" s="184"/>
      <c r="E34" s="184"/>
      <c r="F34" s="184"/>
      <c r="G34" s="184"/>
      <c r="H34" s="183"/>
      <c r="I34" s="183"/>
      <c r="J34" s="183"/>
      <c r="K34" s="183"/>
      <c r="L34" s="183"/>
      <c r="M34" s="138"/>
    </row>
    <row r="35" spans="1:13" ht="79.5" customHeight="1" x14ac:dyDescent="0.3">
      <c r="A35" s="72"/>
      <c r="B35" s="183"/>
      <c r="C35" s="183"/>
      <c r="D35" s="183"/>
      <c r="E35" s="183"/>
      <c r="F35" s="183"/>
      <c r="G35" s="183"/>
      <c r="H35" s="183"/>
      <c r="I35" s="183"/>
      <c r="J35" s="183"/>
      <c r="K35" s="183"/>
      <c r="L35" s="183"/>
      <c r="M35" s="138"/>
    </row>
    <row r="36" spans="1:13" ht="14.4" thickBot="1" x14ac:dyDescent="0.35">
      <c r="A36" s="72"/>
      <c r="B36" s="76"/>
      <c r="C36" s="76"/>
      <c r="D36" s="76"/>
      <c r="E36" s="76"/>
      <c r="F36" s="76"/>
      <c r="G36" s="76"/>
      <c r="H36" s="76"/>
      <c r="I36" s="76"/>
      <c r="J36" s="76"/>
      <c r="K36" s="76"/>
      <c r="L36" s="76"/>
      <c r="M36" s="138"/>
    </row>
    <row r="37" spans="1:13" ht="30" customHeight="1" x14ac:dyDescent="0.3">
      <c r="A37" s="191"/>
      <c r="B37" s="294" t="s">
        <v>160</v>
      </c>
      <c r="C37" s="294"/>
      <c r="D37" s="294"/>
      <c r="E37" s="294"/>
      <c r="F37" s="294"/>
      <c r="G37" s="294"/>
      <c r="H37" s="294"/>
      <c r="I37" s="294"/>
      <c r="J37" s="294"/>
      <c r="K37" s="294"/>
      <c r="L37" s="294"/>
      <c r="M37" s="192"/>
    </row>
    <row r="38" spans="1:13" ht="5.25" customHeight="1" x14ac:dyDescent="0.3">
      <c r="A38" s="193"/>
      <c r="B38" s="194"/>
      <c r="C38" s="194"/>
      <c r="D38" s="194"/>
      <c r="E38" s="194"/>
      <c r="F38" s="194"/>
      <c r="G38" s="194"/>
      <c r="H38" s="194"/>
      <c r="I38" s="194"/>
      <c r="J38" s="194"/>
      <c r="K38" s="194"/>
      <c r="L38" s="194"/>
      <c r="M38" s="195"/>
    </row>
    <row r="39" spans="1:13" ht="44.25" customHeight="1" thickBot="1" x14ac:dyDescent="0.35">
      <c r="A39" s="189"/>
      <c r="B39" s="293" t="s">
        <v>165</v>
      </c>
      <c r="C39" s="293"/>
      <c r="D39" s="293"/>
      <c r="E39" s="293"/>
      <c r="F39" s="293"/>
      <c r="G39" s="293"/>
      <c r="H39" s="293"/>
      <c r="I39" s="293"/>
      <c r="J39" s="293"/>
      <c r="K39" s="293"/>
      <c r="L39" s="293"/>
      <c r="M39" s="190"/>
    </row>
  </sheetData>
  <sheetProtection algorithmName="SHA-512" hashValue="zGHC5vGQsx11QK55vb5ouzkjvAH0OgTDlJHmTUH1d2olggMtBBZ0fGlhYqXDawWKUO8PdR1SRArkocCAZDjFcQ==" saltValue="yYybevoILK2oRduSSejowQ==" spinCount="100000" sheet="1" objects="1" scenarios="1" selectLockedCells="1"/>
  <dataConsolidate/>
  <mergeCells count="11">
    <mergeCell ref="B17:L17"/>
    <mergeCell ref="B18:L18"/>
    <mergeCell ref="B32:L32"/>
    <mergeCell ref="B37:L37"/>
    <mergeCell ref="B39:L39"/>
    <mergeCell ref="B15:L15"/>
    <mergeCell ref="B2:L2"/>
    <mergeCell ref="B9:L9"/>
    <mergeCell ref="B11:L11"/>
    <mergeCell ref="B13:L13"/>
    <mergeCell ref="B14:L14"/>
  </mergeCells>
  <dataValidations count="3">
    <dataValidation type="list" allowBlank="1" showInputMessage="1" showErrorMessage="1" sqref="H6">
      <formula1>$Q$2:$Q$32</formula1>
    </dataValidation>
    <dataValidation type="list" allowBlank="1" showInputMessage="1" showErrorMessage="1" sqref="J6">
      <formula1>$R$2:$R$13</formula1>
    </dataValidation>
    <dataValidation type="list" allowBlank="1" showInputMessage="1" showErrorMessage="1" sqref="L6">
      <formula1>$S$2:$S$12</formula1>
    </dataValidation>
  </dataValidations>
  <printOptions horizontalCentered="1" verticalCentered="1"/>
  <pageMargins left="0.25" right="0.25" top="0.75" bottom="0.75" header="0.3" footer="0.3"/>
  <pageSetup scale="71" orientation="portrait" verticalDpi="0" r:id="rId1"/>
  <ignoredErrors>
    <ignoredError sqref="H6" numberStoredAsText="1"/>
  </ignoredErrors>
  <legacyDrawing r:id="rId2"/>
  <extLst>
    <ext xmlns:x14="http://schemas.microsoft.com/office/spreadsheetml/2009/9/main" uri="{CCE6A557-97BC-4b89-ADB6-D9C93CAAB3DF}">
      <x14:dataValidations xmlns:xm="http://schemas.microsoft.com/office/excel/2006/main" count="1">
        <x14:dataValidation type="custom" allowBlank="1" showInputMessage="1" showErrorMessage="1" errorTitle="Error en monto de no retiros" error="El monto de compromiso de no retiros debe ser menor o igual a las Reservas Susceptibles de Retiro (RSR)._x000a_">
          <x14:formula1>
            <xm:f>D16&lt;=-'Certificado CE (Ejemplo)'!$G$30</xm:f>
          </x14:formula1>
          <xm:sqref>D16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B1:O61"/>
  <sheetViews>
    <sheetView showGridLines="0" view="pageBreakPreview" topLeftCell="A25" zoomScale="60" zoomScaleNormal="90" workbookViewId="0">
      <selection activeCell="G33" sqref="G33"/>
    </sheetView>
  </sheetViews>
  <sheetFormatPr baseColWidth="10" defaultColWidth="11.44140625" defaultRowHeight="13.8" x14ac:dyDescent="0.3"/>
  <cols>
    <col min="1" max="1" width="4.44140625" style="10" customWidth="1"/>
    <col min="2" max="2" width="17.88671875" style="10" customWidth="1"/>
    <col min="3" max="3" width="42.88671875" style="10" customWidth="1"/>
    <col min="4" max="4" width="3.33203125" style="10" customWidth="1"/>
    <col min="5" max="5" width="19.109375" style="10" customWidth="1"/>
    <col min="6" max="6" width="3.44140625" style="10" customWidth="1"/>
    <col min="7" max="7" width="13.109375" style="10" customWidth="1"/>
    <col min="8" max="8" width="35.6640625" style="10" customWidth="1"/>
    <col min="9" max="9" width="6.5546875" style="10" bestFit="1" customWidth="1"/>
    <col min="10" max="10" width="12.88671875" style="10" customWidth="1"/>
    <col min="11" max="11" width="6.33203125" style="10" bestFit="1" customWidth="1"/>
    <col min="12" max="12" width="35.6640625" style="10" customWidth="1"/>
    <col min="13" max="13" width="2.109375" style="13" customWidth="1"/>
    <col min="14" max="14" width="11.5546875" style="10" bestFit="1" customWidth="1"/>
    <col min="15" max="15" width="19.6640625" style="10" bestFit="1" customWidth="1"/>
    <col min="16" max="16384" width="11.44140625" style="10"/>
  </cols>
  <sheetData>
    <row r="1" spans="2:13" ht="14.4" thickBot="1" x14ac:dyDescent="0.35"/>
    <row r="2" spans="2:13" ht="36" customHeight="1" x14ac:dyDescent="0.3">
      <c r="B2" s="231" t="s">
        <v>11</v>
      </c>
      <c r="C2" s="232"/>
      <c r="D2" s="232"/>
      <c r="E2" s="232"/>
      <c r="F2" s="232"/>
      <c r="G2" s="232"/>
      <c r="H2" s="232"/>
      <c r="I2" s="232"/>
      <c r="J2" s="232"/>
      <c r="K2" s="232"/>
      <c r="L2" s="233"/>
    </row>
    <row r="3" spans="2:13" ht="30" customHeight="1" x14ac:dyDescent="0.3">
      <c r="B3" s="234" t="s">
        <v>2</v>
      </c>
      <c r="C3" s="235"/>
      <c r="D3" s="235"/>
      <c r="E3" s="235"/>
      <c r="F3" s="235"/>
      <c r="G3" s="235"/>
      <c r="H3" s="235"/>
      <c r="I3" s="235"/>
      <c r="J3" s="235"/>
      <c r="K3" s="235"/>
      <c r="L3" s="236"/>
    </row>
    <row r="4" spans="2:13" ht="6.75" customHeight="1" x14ac:dyDescent="0.3">
      <c r="B4" s="7"/>
      <c r="C4" s="6"/>
      <c r="D4" s="6"/>
      <c r="E4" s="49"/>
      <c r="F4" s="49"/>
      <c r="G4" s="49"/>
      <c r="H4" s="50"/>
      <c r="I4" s="50"/>
      <c r="J4" s="50"/>
      <c r="K4" s="50"/>
      <c r="L4" s="51"/>
      <c r="M4" s="14"/>
    </row>
    <row r="5" spans="2:13" ht="22.8" x14ac:dyDescent="0.3">
      <c r="B5" s="215" t="s">
        <v>27</v>
      </c>
      <c r="C5" s="216"/>
      <c r="D5" s="63" t="s">
        <v>21</v>
      </c>
      <c r="E5" s="239"/>
      <c r="F5" s="239"/>
      <c r="G5" s="239"/>
      <c r="H5" s="239"/>
      <c r="I5" s="239"/>
      <c r="J5" s="239"/>
      <c r="K5" s="239"/>
      <c r="L5" s="240"/>
    </row>
    <row r="6" spans="2:13" ht="14.25" customHeight="1" x14ac:dyDescent="0.3">
      <c r="B6" s="16"/>
      <c r="C6" s="3"/>
      <c r="D6" s="3"/>
      <c r="E6" s="53"/>
      <c r="F6" s="53"/>
      <c r="G6" s="53"/>
      <c r="H6" s="54"/>
      <c r="I6" s="54"/>
      <c r="J6" s="54"/>
      <c r="K6" s="54"/>
      <c r="L6" s="55"/>
    </row>
    <row r="7" spans="2:13" ht="22.8" x14ac:dyDescent="0.3">
      <c r="B7" s="215" t="s">
        <v>26</v>
      </c>
      <c r="C7" s="216"/>
      <c r="D7" s="63" t="s">
        <v>21</v>
      </c>
      <c r="E7" s="241"/>
      <c r="F7" s="241"/>
      <c r="G7" s="241"/>
      <c r="H7" s="241"/>
      <c r="I7" s="241"/>
      <c r="J7" s="241"/>
      <c r="K7" s="241"/>
      <c r="L7" s="242"/>
    </row>
    <row r="8" spans="2:13" ht="15" customHeight="1" x14ac:dyDescent="0.3">
      <c r="B8" s="16"/>
      <c r="C8" s="5"/>
      <c r="D8" s="5"/>
      <c r="E8" s="52"/>
      <c r="F8" s="52"/>
      <c r="G8" s="52"/>
      <c r="H8" s="54"/>
      <c r="I8" s="54"/>
      <c r="J8" s="54"/>
      <c r="K8" s="54"/>
      <c r="L8" s="55"/>
    </row>
    <row r="9" spans="2:13" ht="22.8" x14ac:dyDescent="0.3">
      <c r="B9" s="215" t="s">
        <v>25</v>
      </c>
      <c r="C9" s="216"/>
      <c r="D9" s="63" t="s">
        <v>21</v>
      </c>
      <c r="E9" s="241"/>
      <c r="F9" s="241"/>
      <c r="G9" s="241"/>
      <c r="H9" s="241"/>
      <c r="I9" s="241"/>
      <c r="J9" s="241"/>
      <c r="K9" s="241"/>
      <c r="L9" s="242"/>
    </row>
    <row r="10" spans="2:13" ht="15" customHeight="1" x14ac:dyDescent="0.3">
      <c r="B10" s="16"/>
      <c r="C10" s="4"/>
      <c r="D10" s="4"/>
      <c r="E10" s="56"/>
      <c r="F10" s="56"/>
      <c r="G10" s="56"/>
      <c r="H10" s="54"/>
      <c r="I10" s="54"/>
      <c r="J10" s="54"/>
      <c r="K10" s="54"/>
      <c r="L10" s="55"/>
    </row>
    <row r="11" spans="2:13" ht="22.8" x14ac:dyDescent="0.3">
      <c r="B11" s="215" t="s">
        <v>24</v>
      </c>
      <c r="C11" s="216"/>
      <c r="D11" s="63" t="s">
        <v>21</v>
      </c>
      <c r="E11" s="243"/>
      <c r="F11" s="243"/>
      <c r="G11" s="243"/>
      <c r="H11" s="243"/>
      <c r="I11" s="243"/>
      <c r="J11" s="243"/>
      <c r="K11" s="243"/>
      <c r="L11" s="244"/>
    </row>
    <row r="12" spans="2:13" ht="15" customHeight="1" x14ac:dyDescent="0.3">
      <c r="B12" s="16"/>
      <c r="C12" s="4"/>
      <c r="D12" s="4"/>
      <c r="E12" s="56"/>
      <c r="F12" s="56"/>
      <c r="G12" s="56"/>
      <c r="H12" s="54"/>
      <c r="I12" s="54"/>
      <c r="J12" s="54"/>
      <c r="K12" s="54"/>
      <c r="L12" s="55"/>
    </row>
    <row r="13" spans="2:13" ht="22.8" x14ac:dyDescent="0.3">
      <c r="B13" s="215" t="s">
        <v>23</v>
      </c>
      <c r="C13" s="216"/>
      <c r="D13" s="63" t="s">
        <v>21</v>
      </c>
      <c r="E13" s="220"/>
      <c r="F13" s="220"/>
      <c r="G13" s="220"/>
      <c r="H13" s="220"/>
      <c r="I13" s="220"/>
      <c r="J13" s="220"/>
      <c r="K13" s="220"/>
      <c r="L13" s="221"/>
    </row>
    <row r="14" spans="2:13" ht="7.5" customHeight="1" x14ac:dyDescent="0.3">
      <c r="B14" s="8"/>
      <c r="C14" s="11"/>
      <c r="D14" s="11"/>
      <c r="E14" s="11"/>
      <c r="F14" s="11"/>
      <c r="G14" s="11"/>
      <c r="H14" s="11"/>
      <c r="I14" s="11"/>
      <c r="J14" s="11"/>
      <c r="K14" s="11"/>
      <c r="L14" s="12"/>
    </row>
    <row r="15" spans="2:13" ht="28.5" customHeight="1" x14ac:dyDescent="0.3">
      <c r="B15" s="234" t="s">
        <v>3</v>
      </c>
      <c r="C15" s="235"/>
      <c r="D15" s="235"/>
      <c r="E15" s="235"/>
      <c r="F15" s="235"/>
      <c r="G15" s="235"/>
      <c r="H15" s="235"/>
      <c r="I15" s="235"/>
      <c r="J15" s="235"/>
      <c r="K15" s="235"/>
      <c r="L15" s="236"/>
    </row>
    <row r="16" spans="2:13" ht="15.6" x14ac:dyDescent="0.3">
      <c r="B16" s="7"/>
      <c r="C16" s="6"/>
      <c r="D16" s="6"/>
      <c r="E16" s="6"/>
      <c r="F16" s="6"/>
      <c r="G16" s="6"/>
      <c r="H16" s="6"/>
      <c r="I16" s="6"/>
      <c r="J16" s="6"/>
      <c r="K16" s="6"/>
      <c r="L16" s="35"/>
      <c r="M16" s="14"/>
    </row>
    <row r="17" spans="2:15" ht="12" customHeight="1" x14ac:dyDescent="0.3">
      <c r="B17" s="7"/>
      <c r="C17" s="6"/>
      <c r="D17" s="6"/>
      <c r="E17" s="6"/>
      <c r="F17" s="6"/>
      <c r="G17" s="6"/>
      <c r="H17" s="6"/>
      <c r="I17" s="6"/>
      <c r="J17" s="6"/>
      <c r="K17" s="6"/>
      <c r="L17" s="36"/>
      <c r="M17" s="14"/>
    </row>
    <row r="18" spans="2:15" ht="41.25" customHeight="1" x14ac:dyDescent="0.3">
      <c r="B18" s="1"/>
      <c r="C18" s="17" t="s">
        <v>12</v>
      </c>
      <c r="D18" s="17"/>
      <c r="E18" s="17"/>
      <c r="F18" s="17"/>
      <c r="G18" s="17"/>
      <c r="H18" s="18"/>
      <c r="I18" s="18"/>
      <c r="J18" s="18"/>
      <c r="K18" s="18"/>
      <c r="L18" s="62"/>
      <c r="N18" s="13"/>
      <c r="O18" s="13"/>
    </row>
    <row r="19" spans="2:15" ht="18" customHeight="1" x14ac:dyDescent="0.3">
      <c r="B19" s="1"/>
      <c r="C19" s="17"/>
      <c r="D19" s="17"/>
      <c r="E19" s="17"/>
      <c r="F19" s="17"/>
      <c r="G19" s="17"/>
      <c r="H19" s="18"/>
      <c r="I19" s="18"/>
      <c r="J19" s="18"/>
      <c r="K19" s="18"/>
      <c r="L19" s="19"/>
      <c r="N19" s="13"/>
      <c r="O19" s="13"/>
    </row>
    <row r="20" spans="2:15" ht="41.25" customHeight="1" x14ac:dyDescent="0.3">
      <c r="B20" s="40">
        <v>1</v>
      </c>
      <c r="C20" s="17" t="s">
        <v>18</v>
      </c>
      <c r="D20" s="17"/>
      <c r="E20" s="17"/>
      <c r="F20" s="17"/>
      <c r="G20" s="17"/>
      <c r="H20" s="18"/>
      <c r="I20" s="39"/>
      <c r="J20" s="39"/>
      <c r="K20" s="20" t="s">
        <v>9</v>
      </c>
      <c r="L20" s="64"/>
      <c r="N20" s="13"/>
      <c r="O20" s="13"/>
    </row>
    <row r="21" spans="2:15" ht="28.5" customHeight="1" x14ac:dyDescent="0.3">
      <c r="B21" s="1"/>
      <c r="C21" s="222"/>
      <c r="D21" s="223"/>
      <c r="E21" s="223"/>
      <c r="F21" s="223"/>
      <c r="G21" s="224"/>
      <c r="H21" s="57"/>
      <c r="I21" s="65"/>
      <c r="J21" s="65"/>
      <c r="K21" s="18"/>
      <c r="L21" s="21"/>
      <c r="N21" s="13"/>
      <c r="O21" s="13"/>
    </row>
    <row r="22" spans="2:15" ht="28.5" customHeight="1" x14ac:dyDescent="0.3">
      <c r="B22" s="1"/>
      <c r="C22" s="222"/>
      <c r="D22" s="223"/>
      <c r="E22" s="223"/>
      <c r="F22" s="223"/>
      <c r="G22" s="224"/>
      <c r="H22" s="57"/>
      <c r="I22" s="65"/>
      <c r="J22" s="65"/>
      <c r="K22" s="18"/>
      <c r="L22" s="21"/>
      <c r="N22" s="13"/>
      <c r="O22" s="13"/>
    </row>
    <row r="23" spans="2:15" ht="28.5" customHeight="1" x14ac:dyDescent="0.3">
      <c r="B23" s="1"/>
      <c r="C23" s="222"/>
      <c r="D23" s="223"/>
      <c r="E23" s="223"/>
      <c r="F23" s="223"/>
      <c r="G23" s="224"/>
      <c r="H23" s="57"/>
      <c r="I23" s="65"/>
      <c r="J23" s="65"/>
      <c r="K23" s="18"/>
      <c r="L23" s="21"/>
      <c r="N23" s="13"/>
      <c r="O23" s="13"/>
    </row>
    <row r="24" spans="2:15" ht="28.5" customHeight="1" x14ac:dyDescent="0.3">
      <c r="B24" s="1"/>
      <c r="C24" s="222"/>
      <c r="D24" s="223"/>
      <c r="E24" s="223"/>
      <c r="F24" s="223"/>
      <c r="G24" s="224"/>
      <c r="H24" s="57"/>
      <c r="I24" s="65"/>
      <c r="J24" s="65"/>
      <c r="K24" s="18"/>
      <c r="L24" s="21"/>
      <c r="N24" s="13"/>
      <c r="O24" s="13"/>
    </row>
    <row r="25" spans="2:15" ht="28.5" customHeight="1" x14ac:dyDescent="0.3">
      <c r="B25" s="1"/>
      <c r="C25" s="222"/>
      <c r="D25" s="223"/>
      <c r="E25" s="223"/>
      <c r="F25" s="223"/>
      <c r="G25" s="224"/>
      <c r="H25" s="57"/>
      <c r="I25" s="65"/>
      <c r="J25" s="65"/>
      <c r="K25" s="18"/>
      <c r="L25" s="21"/>
      <c r="N25" s="13"/>
      <c r="O25" s="13"/>
    </row>
    <row r="26" spans="2:15" ht="28.5" customHeight="1" x14ac:dyDescent="0.3">
      <c r="B26" s="1"/>
      <c r="C26" s="222"/>
      <c r="D26" s="223"/>
      <c r="E26" s="223"/>
      <c r="F26" s="223"/>
      <c r="G26" s="224"/>
      <c r="H26" s="57"/>
      <c r="I26" s="65"/>
      <c r="J26" s="65"/>
      <c r="K26" s="18"/>
      <c r="L26" s="21"/>
      <c r="N26" s="13"/>
      <c r="O26" s="13"/>
    </row>
    <row r="27" spans="2:15" ht="28.5" customHeight="1" x14ac:dyDescent="0.3">
      <c r="B27" s="1"/>
      <c r="C27" s="222"/>
      <c r="D27" s="223"/>
      <c r="E27" s="223"/>
      <c r="F27" s="223"/>
      <c r="G27" s="224"/>
      <c r="H27" s="57"/>
      <c r="I27" s="65"/>
      <c r="J27" s="65"/>
      <c r="K27" s="18"/>
      <c r="L27" s="21"/>
      <c r="N27" s="13"/>
      <c r="O27" s="13"/>
    </row>
    <row r="28" spans="2:15" ht="18" customHeight="1" x14ac:dyDescent="0.3">
      <c r="B28" s="1"/>
      <c r="C28" s="38"/>
      <c r="D28" s="38"/>
      <c r="E28" s="38"/>
      <c r="F28" s="38"/>
      <c r="G28" s="38"/>
      <c r="H28" s="39"/>
      <c r="I28" s="39"/>
      <c r="J28" s="39"/>
      <c r="K28" s="18"/>
      <c r="L28" s="21"/>
      <c r="N28" s="13"/>
      <c r="O28" s="13"/>
    </row>
    <row r="29" spans="2:15" ht="41.25" customHeight="1" x14ac:dyDescent="0.3">
      <c r="B29" s="40">
        <v>2</v>
      </c>
      <c r="C29" s="17" t="s">
        <v>19</v>
      </c>
      <c r="D29" s="17"/>
      <c r="E29" s="17"/>
      <c r="F29" s="17"/>
      <c r="G29" s="17"/>
      <c r="H29" s="18"/>
      <c r="I29" s="39"/>
      <c r="J29" s="39"/>
      <c r="K29" s="20" t="s">
        <v>9</v>
      </c>
      <c r="L29" s="61"/>
      <c r="N29" s="13"/>
      <c r="O29" s="13"/>
    </row>
    <row r="30" spans="2:15" ht="28.5" customHeight="1" x14ac:dyDescent="0.3">
      <c r="B30" s="1"/>
      <c r="C30" s="37" t="s">
        <v>14</v>
      </c>
      <c r="D30" s="37"/>
      <c r="E30" s="37"/>
      <c r="F30" s="37"/>
      <c r="G30" s="37"/>
      <c r="H30" s="57"/>
      <c r="I30" s="65"/>
      <c r="J30" s="65"/>
      <c r="K30" s="18"/>
      <c r="L30" s="21"/>
      <c r="N30" s="13"/>
      <c r="O30" s="13"/>
    </row>
    <row r="31" spans="2:15" ht="28.5" customHeight="1" x14ac:dyDescent="0.3">
      <c r="B31" s="1"/>
      <c r="C31" s="37" t="s">
        <v>15</v>
      </c>
      <c r="D31" s="37"/>
      <c r="E31" s="37"/>
      <c r="F31" s="37"/>
      <c r="G31" s="37"/>
      <c r="H31" s="57"/>
      <c r="I31" s="65"/>
      <c r="J31" s="65"/>
      <c r="K31" s="18"/>
      <c r="L31" s="21"/>
      <c r="N31" s="13"/>
      <c r="O31" s="13"/>
    </row>
    <row r="32" spans="2:15" ht="28.5" customHeight="1" x14ac:dyDescent="0.3">
      <c r="B32" s="1"/>
      <c r="C32" s="37" t="s">
        <v>16</v>
      </c>
      <c r="D32" s="37"/>
      <c r="E32" s="37"/>
      <c r="F32" s="37"/>
      <c r="G32" s="37"/>
      <c r="H32" s="57"/>
      <c r="I32" s="65"/>
      <c r="J32" s="65"/>
      <c r="K32" s="22"/>
      <c r="L32" s="21" t="s">
        <v>5</v>
      </c>
      <c r="N32" s="13"/>
      <c r="O32" s="13"/>
    </row>
    <row r="33" spans="2:15" ht="18" customHeight="1" x14ac:dyDescent="0.3">
      <c r="B33" s="1"/>
      <c r="C33" s="23"/>
      <c r="D33" s="23"/>
      <c r="E33" s="23"/>
      <c r="F33" s="23"/>
      <c r="G33" s="23"/>
      <c r="H33" s="22"/>
      <c r="I33" s="39"/>
      <c r="J33" s="39"/>
      <c r="K33" s="22"/>
      <c r="L33" s="24"/>
      <c r="N33" s="13"/>
      <c r="O33" s="13"/>
    </row>
    <row r="34" spans="2:15" ht="35.25" customHeight="1" x14ac:dyDescent="0.3">
      <c r="B34" s="40">
        <v>3</v>
      </c>
      <c r="C34" s="17" t="s">
        <v>17</v>
      </c>
      <c r="D34" s="17"/>
      <c r="E34" s="17"/>
      <c r="F34" s="17"/>
      <c r="G34" s="17"/>
      <c r="H34" s="18"/>
      <c r="I34" s="18"/>
      <c r="J34" s="18"/>
      <c r="K34" s="20" t="s">
        <v>6</v>
      </c>
      <c r="L34" s="62"/>
      <c r="N34" s="13"/>
      <c r="O34" s="13"/>
    </row>
    <row r="35" spans="2:15" ht="18" customHeight="1" thickBot="1" x14ac:dyDescent="0.35">
      <c r="B35" s="2"/>
      <c r="C35" s="23"/>
      <c r="D35" s="23"/>
      <c r="E35" s="23"/>
      <c r="F35" s="23"/>
      <c r="G35" s="23"/>
      <c r="H35" s="18"/>
      <c r="I35" s="18"/>
      <c r="J35" s="18"/>
      <c r="K35" s="18"/>
      <c r="L35" s="25"/>
      <c r="N35" s="13"/>
      <c r="O35" s="13"/>
    </row>
    <row r="36" spans="2:15" ht="41.25" customHeight="1" thickBot="1" x14ac:dyDescent="0.35">
      <c r="B36" s="1"/>
      <c r="C36" s="26" t="s">
        <v>7</v>
      </c>
      <c r="D36" s="26"/>
      <c r="E36" s="26"/>
      <c r="F36" s="26"/>
      <c r="G36" s="26"/>
      <c r="H36" s="27"/>
      <c r="I36" s="27"/>
      <c r="J36" s="27"/>
      <c r="K36" s="28" t="s">
        <v>4</v>
      </c>
      <c r="L36" s="58"/>
      <c r="N36" s="13"/>
      <c r="O36" s="13"/>
    </row>
    <row r="37" spans="2:15" ht="26.25" customHeight="1" thickBot="1" x14ac:dyDescent="0.35">
      <c r="B37" s="1"/>
      <c r="C37" s="29"/>
      <c r="D37" s="29"/>
      <c r="E37" s="245" t="s">
        <v>22</v>
      </c>
      <c r="F37" s="245"/>
      <c r="G37" s="246"/>
      <c r="H37" s="66"/>
      <c r="I37" s="67">
        <v>4</v>
      </c>
      <c r="J37" s="30"/>
      <c r="K37" s="67">
        <v>5</v>
      </c>
      <c r="L37" s="59"/>
      <c r="N37" s="13"/>
      <c r="O37" s="13"/>
    </row>
    <row r="38" spans="2:15" ht="41.25" customHeight="1" thickBot="1" x14ac:dyDescent="0.35">
      <c r="B38" s="1"/>
      <c r="C38" s="26" t="s">
        <v>8</v>
      </c>
      <c r="D38" s="26"/>
      <c r="E38" s="26"/>
      <c r="F38" s="26"/>
      <c r="G38" s="26"/>
      <c r="H38" s="27"/>
      <c r="I38" s="27"/>
      <c r="J38" s="27"/>
      <c r="K38" s="28" t="s">
        <v>4</v>
      </c>
      <c r="L38" s="60"/>
      <c r="N38" s="13"/>
      <c r="O38" s="13"/>
    </row>
    <row r="39" spans="2:15" ht="18" customHeight="1" x14ac:dyDescent="0.3">
      <c r="B39" s="1"/>
      <c r="C39" s="31"/>
      <c r="D39" s="31"/>
      <c r="E39" s="31"/>
      <c r="F39" s="31"/>
      <c r="G39" s="31"/>
      <c r="H39" s="22"/>
      <c r="I39" s="22"/>
      <c r="J39" s="22"/>
      <c r="K39" s="32"/>
      <c r="L39" s="19"/>
      <c r="M39" s="15"/>
    </row>
    <row r="40" spans="2:15" ht="18" customHeight="1" x14ac:dyDescent="0.3">
      <c r="B40" s="1"/>
      <c r="C40" s="31"/>
      <c r="D40" s="31"/>
      <c r="E40" s="31"/>
      <c r="F40" s="31"/>
      <c r="G40" s="31"/>
      <c r="H40" s="22"/>
      <c r="I40" s="22"/>
      <c r="J40" s="22"/>
      <c r="K40" s="32"/>
      <c r="L40" s="19"/>
      <c r="M40" s="15"/>
    </row>
    <row r="41" spans="2:15" ht="18" customHeight="1" x14ac:dyDescent="0.3">
      <c r="B41" s="1"/>
      <c r="C41" s="31"/>
      <c r="D41" s="31"/>
      <c r="E41" s="31"/>
      <c r="F41" s="31"/>
      <c r="G41" s="31"/>
      <c r="H41" s="22"/>
      <c r="I41" s="22"/>
      <c r="J41" s="22"/>
      <c r="K41" s="32"/>
      <c r="L41" s="19"/>
      <c r="M41" s="15"/>
    </row>
    <row r="42" spans="2:15" ht="18" customHeight="1" x14ac:dyDescent="0.3">
      <c r="B42" s="1"/>
      <c r="C42" s="31"/>
      <c r="D42" s="31"/>
      <c r="E42" s="31"/>
      <c r="F42" s="31"/>
      <c r="G42" s="31"/>
      <c r="H42" s="22"/>
      <c r="I42" s="22"/>
      <c r="J42" s="22"/>
      <c r="K42" s="32"/>
      <c r="L42" s="19"/>
      <c r="M42" s="15"/>
    </row>
    <row r="43" spans="2:15" ht="18" customHeight="1" x14ac:dyDescent="0.3">
      <c r="B43" s="1"/>
      <c r="C43" s="31"/>
      <c r="D43" s="31"/>
      <c r="E43" s="31"/>
      <c r="F43" s="31"/>
      <c r="G43" s="31"/>
      <c r="H43" s="22"/>
      <c r="I43" s="22"/>
      <c r="J43" s="22"/>
      <c r="K43" s="32"/>
      <c r="L43" s="19"/>
      <c r="M43" s="15"/>
    </row>
    <row r="44" spans="2:15" ht="18" customHeight="1" x14ac:dyDescent="0.3">
      <c r="B44" s="1"/>
      <c r="C44" s="31"/>
      <c r="D44" s="31"/>
      <c r="E44" s="31"/>
      <c r="F44" s="31"/>
      <c r="G44" s="31"/>
      <c r="H44" s="22"/>
      <c r="I44" s="22"/>
      <c r="J44" s="22"/>
      <c r="K44" s="32"/>
      <c r="L44" s="19"/>
      <c r="M44" s="15"/>
    </row>
    <row r="45" spans="2:15" ht="18" customHeight="1" x14ac:dyDescent="0.3">
      <c r="B45" s="1"/>
      <c r="C45" s="31"/>
      <c r="D45" s="31"/>
      <c r="E45" s="31"/>
      <c r="F45" s="31"/>
      <c r="G45" s="31"/>
      <c r="H45" s="22"/>
      <c r="I45" s="22"/>
      <c r="J45" s="22"/>
      <c r="K45" s="32"/>
      <c r="L45" s="19"/>
      <c r="M45" s="15"/>
    </row>
    <row r="46" spans="2:15" ht="18" customHeight="1" x14ac:dyDescent="0.3">
      <c r="B46" s="1"/>
      <c r="C46" s="31"/>
      <c r="D46" s="31"/>
      <c r="E46" s="31"/>
      <c r="F46" s="31"/>
      <c r="G46" s="31"/>
      <c r="H46" s="22"/>
      <c r="I46" s="22"/>
      <c r="J46" s="22"/>
      <c r="K46" s="32"/>
      <c r="L46" s="19"/>
      <c r="M46" s="15"/>
    </row>
    <row r="47" spans="2:15" ht="18" customHeight="1" x14ac:dyDescent="0.3">
      <c r="B47" s="1"/>
      <c r="C47" s="31"/>
      <c r="D47" s="31"/>
      <c r="E47" s="31"/>
      <c r="F47" s="31"/>
      <c r="G47" s="31"/>
      <c r="H47" s="22"/>
      <c r="I47" s="22"/>
      <c r="J47" s="22"/>
      <c r="K47" s="32"/>
      <c r="L47" s="19"/>
      <c r="M47" s="15"/>
    </row>
    <row r="48" spans="2:15" ht="18" customHeight="1" x14ac:dyDescent="0.3">
      <c r="B48" s="1"/>
      <c r="C48" s="31"/>
      <c r="D48" s="31"/>
      <c r="E48" s="31"/>
      <c r="F48" s="31"/>
      <c r="G48" s="31"/>
      <c r="H48" s="22"/>
      <c r="I48" s="22"/>
      <c r="J48" s="22"/>
      <c r="K48" s="32"/>
      <c r="L48" s="19"/>
      <c r="M48" s="15"/>
    </row>
    <row r="49" spans="2:13" ht="21" x14ac:dyDescent="0.3">
      <c r="B49" s="9"/>
      <c r="C49" s="41"/>
      <c r="D49" s="41"/>
      <c r="E49" s="41"/>
      <c r="F49" s="41"/>
      <c r="G49" s="41"/>
      <c r="H49" s="42"/>
      <c r="I49" s="42"/>
      <c r="J49" s="42"/>
      <c r="K49" s="42"/>
      <c r="L49" s="33"/>
      <c r="M49" s="15"/>
    </row>
    <row r="50" spans="2:13" ht="18" customHeight="1" x14ac:dyDescent="0.3">
      <c r="B50" s="1"/>
      <c r="C50" s="237" t="s">
        <v>10</v>
      </c>
      <c r="D50" s="237"/>
      <c r="E50" s="237"/>
      <c r="F50" s="237"/>
      <c r="G50" s="237"/>
      <c r="H50" s="237"/>
      <c r="I50" s="237"/>
      <c r="J50" s="237"/>
      <c r="K50" s="237"/>
      <c r="L50" s="19"/>
      <c r="M50" s="15"/>
    </row>
    <row r="51" spans="2:13" ht="18" customHeight="1" x14ac:dyDescent="0.3">
      <c r="B51" s="1"/>
      <c r="C51" s="34"/>
      <c r="D51" s="34"/>
      <c r="E51" s="34"/>
      <c r="F51" s="34"/>
      <c r="G51" s="34"/>
      <c r="H51" s="22"/>
      <c r="I51" s="22"/>
      <c r="J51" s="22"/>
      <c r="K51" s="32"/>
      <c r="L51" s="19"/>
      <c r="M51" s="15"/>
    </row>
    <row r="52" spans="2:13" ht="18" customHeight="1" x14ac:dyDescent="0.3">
      <c r="B52" s="1"/>
      <c r="C52" s="34"/>
      <c r="D52" s="34"/>
      <c r="E52" s="34"/>
      <c r="F52" s="34"/>
      <c r="G52" s="34"/>
      <c r="H52" s="22"/>
      <c r="I52" s="22"/>
      <c r="J52" s="22"/>
      <c r="K52" s="32"/>
      <c r="L52" s="19"/>
      <c r="M52" s="15"/>
    </row>
    <row r="53" spans="2:13" ht="31.5" customHeight="1" x14ac:dyDescent="0.3">
      <c r="B53" s="238" t="s">
        <v>20</v>
      </c>
      <c r="C53" s="226"/>
      <c r="D53" s="226"/>
      <c r="E53" s="226"/>
      <c r="F53" s="226"/>
      <c r="G53" s="226"/>
      <c r="H53" s="226"/>
      <c r="I53" s="226"/>
      <c r="J53" s="226"/>
      <c r="K53" s="226"/>
      <c r="L53" s="227"/>
      <c r="M53" s="15"/>
    </row>
    <row r="54" spans="2:13" ht="6.75" customHeight="1" x14ac:dyDescent="0.3">
      <c r="B54" s="43"/>
      <c r="C54" s="44"/>
      <c r="D54" s="44"/>
      <c r="E54" s="44"/>
      <c r="F54" s="44"/>
      <c r="G54" s="44"/>
      <c r="H54" s="44"/>
      <c r="I54" s="44"/>
      <c r="J54" s="44"/>
      <c r="K54" s="44"/>
      <c r="L54" s="45"/>
      <c r="M54" s="15"/>
    </row>
    <row r="55" spans="2:13" ht="37.5" customHeight="1" x14ac:dyDescent="0.3">
      <c r="B55" s="217" t="s">
        <v>31</v>
      </c>
      <c r="C55" s="218"/>
      <c r="D55" s="218"/>
      <c r="E55" s="218"/>
      <c r="F55" s="218"/>
      <c r="G55" s="218"/>
      <c r="H55" s="218"/>
      <c r="I55" s="218"/>
      <c r="J55" s="218"/>
      <c r="K55" s="218"/>
      <c r="L55" s="219"/>
      <c r="M55" s="15"/>
    </row>
    <row r="56" spans="2:13" ht="6.75" customHeight="1" x14ac:dyDescent="0.3">
      <c r="B56" s="46"/>
      <c r="C56" s="47"/>
      <c r="D56" s="47"/>
      <c r="E56" s="47"/>
      <c r="F56" s="47"/>
      <c r="G56" s="47"/>
      <c r="H56" s="47"/>
      <c r="I56" s="47"/>
      <c r="J56" s="47"/>
      <c r="K56" s="47"/>
      <c r="L56" s="48"/>
      <c r="M56" s="15"/>
    </row>
    <row r="57" spans="2:13" ht="59.25" customHeight="1" x14ac:dyDescent="0.3">
      <c r="B57" s="238" t="s">
        <v>30</v>
      </c>
      <c r="C57" s="226"/>
      <c r="D57" s="226"/>
      <c r="E57" s="226"/>
      <c r="F57" s="226"/>
      <c r="G57" s="226"/>
      <c r="H57" s="226"/>
      <c r="I57" s="226"/>
      <c r="J57" s="226"/>
      <c r="K57" s="226"/>
      <c r="L57" s="227"/>
      <c r="M57" s="15"/>
    </row>
    <row r="58" spans="2:13" ht="6" customHeight="1" x14ac:dyDescent="0.3">
      <c r="B58" s="43"/>
      <c r="C58" s="44"/>
      <c r="D58" s="44"/>
      <c r="E58" s="44"/>
      <c r="F58" s="44"/>
      <c r="G58" s="44"/>
      <c r="H58" s="44"/>
      <c r="I58" s="44"/>
      <c r="J58" s="44"/>
      <c r="K58" s="44"/>
      <c r="L58" s="45"/>
      <c r="M58" s="15"/>
    </row>
    <row r="59" spans="2:13" ht="20.25" customHeight="1" x14ac:dyDescent="0.3">
      <c r="B59" s="225" t="s">
        <v>28</v>
      </c>
      <c r="C59" s="226"/>
      <c r="D59" s="226"/>
      <c r="E59" s="226"/>
      <c r="F59" s="226"/>
      <c r="G59" s="226"/>
      <c r="H59" s="226"/>
      <c r="I59" s="226"/>
      <c r="J59" s="226"/>
      <c r="K59" s="226"/>
      <c r="L59" s="227"/>
      <c r="M59" s="15"/>
    </row>
    <row r="60" spans="2:13" ht="6.75" customHeight="1" x14ac:dyDescent="0.3">
      <c r="B60" s="43"/>
      <c r="C60" s="44"/>
      <c r="D60" s="44"/>
      <c r="E60" s="44"/>
      <c r="F60" s="44"/>
      <c r="G60" s="44"/>
      <c r="H60" s="44"/>
      <c r="I60" s="44"/>
      <c r="J60" s="44"/>
      <c r="K60" s="44"/>
      <c r="L60" s="45"/>
      <c r="M60" s="15"/>
    </row>
    <row r="61" spans="2:13" ht="18" customHeight="1" thickBot="1" x14ac:dyDescent="0.35">
      <c r="B61" s="228" t="s">
        <v>29</v>
      </c>
      <c r="C61" s="229"/>
      <c r="D61" s="229"/>
      <c r="E61" s="229"/>
      <c r="F61" s="229"/>
      <c r="G61" s="229"/>
      <c r="H61" s="229"/>
      <c r="I61" s="229"/>
      <c r="J61" s="229"/>
      <c r="K61" s="229"/>
      <c r="L61" s="230"/>
    </row>
  </sheetData>
  <mergeCells count="27">
    <mergeCell ref="B57:L57"/>
    <mergeCell ref="B59:L59"/>
    <mergeCell ref="B61:L61"/>
    <mergeCell ref="C26:G26"/>
    <mergeCell ref="C27:G27"/>
    <mergeCell ref="E37:G37"/>
    <mergeCell ref="C50:K50"/>
    <mergeCell ref="B53:L53"/>
    <mergeCell ref="B55:L55"/>
    <mergeCell ref="C25:G25"/>
    <mergeCell ref="B9:C9"/>
    <mergeCell ref="E9:L9"/>
    <mergeCell ref="B11:C11"/>
    <mergeCell ref="E11:L11"/>
    <mergeCell ref="B13:C13"/>
    <mergeCell ref="E13:L13"/>
    <mergeCell ref="B15:L15"/>
    <mergeCell ref="C21:G21"/>
    <mergeCell ref="C22:G22"/>
    <mergeCell ref="C23:G23"/>
    <mergeCell ref="C24:G24"/>
    <mergeCell ref="B2:L2"/>
    <mergeCell ref="B3:L3"/>
    <mergeCell ref="B5:C5"/>
    <mergeCell ref="E5:L5"/>
    <mergeCell ref="B7:C7"/>
    <mergeCell ref="E7:L7"/>
  </mergeCells>
  <pageMargins left="0.25" right="0.25" top="0.75" bottom="0.75" header="0.3" footer="0.3"/>
  <pageSetup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8</vt:i4>
      </vt:variant>
    </vt:vector>
  </HeadingPairs>
  <TitlesOfParts>
    <vt:vector size="16" baseType="lpstr">
      <vt:lpstr>Certificado CE </vt:lpstr>
      <vt:lpstr>Listado</vt:lpstr>
      <vt:lpstr>Certificado CE</vt:lpstr>
      <vt:lpstr>Declaración Jurada</vt:lpstr>
      <vt:lpstr>Listado (Ejemplo)</vt:lpstr>
      <vt:lpstr>Certificado CE (Ejemplo)</vt:lpstr>
      <vt:lpstr>Declaración Jurada (Ejemplo)</vt:lpstr>
      <vt:lpstr>Certificado CE Impreso</vt:lpstr>
      <vt:lpstr>'Certificado CE'!Área_de_impresión</vt:lpstr>
      <vt:lpstr>'Certificado CE '!Área_de_impresión</vt:lpstr>
      <vt:lpstr>'Certificado CE (Ejemplo)'!Área_de_impresión</vt:lpstr>
      <vt:lpstr>'Certificado CE Impreso'!Área_de_impresión</vt:lpstr>
      <vt:lpstr>'Declaración Jurada'!Área_de_impresión</vt:lpstr>
      <vt:lpstr>'Declaración Jurada (Ejemplo)'!Área_de_impresión</vt:lpstr>
      <vt:lpstr>Listado!Área_de_impresión</vt:lpstr>
      <vt:lpstr>'Listado (Ejemplo)'!Área_de_impresión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Yessica Fernandez Ojeda (DCyF)</dc:creator>
  <cp:lastModifiedBy>Yessica Fernandez Ojeda (DCyF)</cp:lastModifiedBy>
  <cp:lastPrinted>2024-01-15T21:12:35Z</cp:lastPrinted>
  <dcterms:created xsi:type="dcterms:W3CDTF">2019-03-27T13:01:23Z</dcterms:created>
  <dcterms:modified xsi:type="dcterms:W3CDTF">2025-02-20T18:47:39Z</dcterms:modified>
</cp:coreProperties>
</file>